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780" tabRatio="733" activeTab="2"/>
  </bookViews>
  <sheets>
    <sheet name="申込男" sheetId="1" r:id="rId1"/>
    <sheet name="申込女" sheetId="2" r:id="rId2"/>
    <sheet name="名簿・ﾃﾞｰﾀ" sheetId="3" r:id="rId3"/>
  </sheets>
  <definedNames>
    <definedName name="_xlnm.Print_Area" localSheetId="1">'申込女'!$A$1:$Q$56</definedName>
    <definedName name="_xlnm.Print_Area" localSheetId="0">'申込男'!$A$1:$Q$56</definedName>
    <definedName name="_xlnm.Print_Area" localSheetId="2">'名簿・ﾃﾞｰﾀ'!$A$1:$P$20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33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>重複がある場合、赤表示されます。</t>
        </r>
      </text>
    </comment>
    <comment ref="H33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 xml:space="preserve">重複がある場合、赤表示されます。
</t>
        </r>
      </text>
    </comment>
    <comment ref="A44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>重複がある場合、赤表示されます。</t>
        </r>
        <r>
          <rPr>
            <b/>
            <sz val="12"/>
            <color indexed="17"/>
            <rFont val="ＭＳ Ｐゴシック"/>
            <family val="3"/>
          </rPr>
          <t xml:space="preserve">
</t>
        </r>
      </text>
    </comment>
    <comment ref="H44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>重複がある場合、赤表示されます。</t>
        </r>
        <r>
          <rPr>
            <b/>
            <sz val="12"/>
            <color indexed="17"/>
            <rFont val="ＭＳ Ｐゴシック"/>
            <family val="3"/>
          </rPr>
          <t xml:space="preserve">
</t>
        </r>
      </text>
    </comment>
    <comment ref="P4" authorId="0">
      <text>
        <r>
          <rPr>
            <sz val="18"/>
            <color indexed="57"/>
            <rFont val="ＭＳ Ｐゴシック"/>
            <family val="3"/>
          </rPr>
          <t>当番校で記入</t>
        </r>
      </text>
    </comment>
    <comment ref="C12" authorId="0">
      <text>
        <r>
          <rPr>
            <b/>
            <sz val="11"/>
            <rFont val="ＭＳ Ｐゴシック"/>
            <family val="3"/>
          </rPr>
          <t>全角７文字
性と名の間はスペース１つ空ける。</t>
        </r>
      </text>
    </comment>
    <comment ref="D12" authorId="0">
      <text>
        <r>
          <rPr>
            <b/>
            <sz val="11"/>
            <rFont val="ＭＳ Ｐゴシック"/>
            <family val="3"/>
          </rPr>
          <t>全角１３文字
性と名の間はスペース１つ空ける。</t>
        </r>
      </text>
    </comment>
    <comment ref="N12" authorId="0">
      <text>
        <r>
          <rPr>
            <b/>
            <sz val="11"/>
            <rFont val="ＭＳ Ｐゴシック"/>
            <family val="3"/>
          </rPr>
          <t>リストから選択
Ｄ</t>
        </r>
      </text>
    </comment>
    <comment ref="O12" authorId="0">
      <text>
        <r>
          <rPr>
            <b/>
            <sz val="11"/>
            <rFont val="ＭＳ Ｐゴシック"/>
            <family val="3"/>
          </rPr>
          <t>リストから選択
Ｓ</t>
        </r>
        <r>
          <rPr>
            <sz val="11"/>
            <rFont val="ＭＳ Ｐゴシック"/>
            <family val="3"/>
          </rPr>
          <t xml:space="preserve">
</t>
        </r>
      </text>
    </comment>
    <comment ref="P12" authorId="0">
      <text>
        <r>
          <rPr>
            <b/>
            <sz val="11"/>
            <rFont val="ＭＳ Ｐゴシック"/>
            <family val="3"/>
          </rPr>
          <t>リストから選択
○△</t>
        </r>
      </text>
    </comment>
    <comment ref="N26" authorId="0">
      <text>
        <r>
          <rPr>
            <b/>
            <sz val="11"/>
            <rFont val="ＭＳ Ｐゴシック"/>
            <family val="3"/>
          </rPr>
          <t>リストから選択
Ｄ</t>
        </r>
      </text>
    </comment>
    <comment ref="O26" authorId="0">
      <text>
        <r>
          <rPr>
            <b/>
            <sz val="11"/>
            <rFont val="ＭＳ Ｐゴシック"/>
            <family val="3"/>
          </rPr>
          <t>リストから選択
Ｓ</t>
        </r>
        <r>
          <rPr>
            <sz val="11"/>
            <rFont val="ＭＳ Ｐゴシック"/>
            <family val="3"/>
          </rPr>
          <t xml:space="preserve">
</t>
        </r>
      </text>
    </comment>
    <comment ref="P26" authorId="0">
      <text>
        <r>
          <rPr>
            <b/>
            <sz val="11"/>
            <rFont val="ＭＳ Ｐゴシック"/>
            <family val="3"/>
          </rPr>
          <t>リストから選択
○△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P4" authorId="0">
      <text>
        <r>
          <rPr>
            <sz val="18"/>
            <color indexed="57"/>
            <rFont val="ＭＳ Ｐゴシック"/>
            <family val="3"/>
          </rPr>
          <t>当番校で記入</t>
        </r>
      </text>
    </comment>
    <comment ref="C12" authorId="0">
      <text>
        <r>
          <rPr>
            <b/>
            <sz val="11"/>
            <rFont val="ＭＳ Ｐゴシック"/>
            <family val="3"/>
          </rPr>
          <t>全角７文字
性と名の間はスペース１つ空ける。</t>
        </r>
      </text>
    </comment>
    <comment ref="D12" authorId="0">
      <text>
        <r>
          <rPr>
            <b/>
            <sz val="11"/>
            <rFont val="ＭＳ Ｐゴシック"/>
            <family val="3"/>
          </rPr>
          <t>全角１３文字
性と名の間はスペース１つ空ける。</t>
        </r>
      </text>
    </comment>
    <comment ref="N12" authorId="0">
      <text>
        <r>
          <rPr>
            <b/>
            <sz val="11"/>
            <rFont val="ＭＳ Ｐゴシック"/>
            <family val="3"/>
          </rPr>
          <t>リストから選択
Ｄ</t>
        </r>
      </text>
    </comment>
    <comment ref="O12" authorId="0">
      <text>
        <r>
          <rPr>
            <b/>
            <sz val="11"/>
            <rFont val="ＭＳ Ｐゴシック"/>
            <family val="3"/>
          </rPr>
          <t>リストから選択
Ｓ</t>
        </r>
        <r>
          <rPr>
            <sz val="11"/>
            <rFont val="ＭＳ Ｐゴシック"/>
            <family val="3"/>
          </rPr>
          <t xml:space="preserve">
</t>
        </r>
      </text>
    </comment>
    <comment ref="P12" authorId="0">
      <text>
        <r>
          <rPr>
            <b/>
            <sz val="11"/>
            <rFont val="ＭＳ Ｐゴシック"/>
            <family val="3"/>
          </rPr>
          <t>リストから選択
○△</t>
        </r>
      </text>
    </comment>
    <comment ref="N26" authorId="0">
      <text>
        <r>
          <rPr>
            <b/>
            <sz val="11"/>
            <rFont val="ＭＳ Ｐゴシック"/>
            <family val="3"/>
          </rPr>
          <t>リストから選択
Ｄ</t>
        </r>
      </text>
    </comment>
    <comment ref="O26" authorId="0">
      <text>
        <r>
          <rPr>
            <b/>
            <sz val="11"/>
            <rFont val="ＭＳ Ｐゴシック"/>
            <family val="3"/>
          </rPr>
          <t>リストから選択
Ｓ</t>
        </r>
        <r>
          <rPr>
            <sz val="11"/>
            <rFont val="ＭＳ Ｐゴシック"/>
            <family val="3"/>
          </rPr>
          <t xml:space="preserve">
</t>
        </r>
      </text>
    </comment>
    <comment ref="P26" authorId="0">
      <text>
        <r>
          <rPr>
            <b/>
            <sz val="11"/>
            <rFont val="ＭＳ Ｐゴシック"/>
            <family val="3"/>
          </rPr>
          <t>リストから選択
○△</t>
        </r>
      </text>
    </comment>
    <comment ref="A33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>重複がある場合、赤表示されます。</t>
        </r>
      </text>
    </comment>
    <comment ref="H33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 xml:space="preserve">重複がある場合、赤表示されます。
</t>
        </r>
      </text>
    </comment>
    <comment ref="A44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>重複がある場合、赤表示されます。</t>
        </r>
        <r>
          <rPr>
            <b/>
            <sz val="12"/>
            <color indexed="17"/>
            <rFont val="ＭＳ Ｐゴシック"/>
            <family val="3"/>
          </rPr>
          <t xml:space="preserve">
</t>
        </r>
      </text>
    </comment>
    <comment ref="H44" authorId="0">
      <text>
        <r>
          <rPr>
            <b/>
            <sz val="12"/>
            <color indexed="17"/>
            <rFont val="ＭＳ Ｐゴシック"/>
            <family val="3"/>
          </rPr>
          <t xml:space="preserve">上記学校対抗登録選手の№(1～14)を打ち込むと、「選手名・ふりがな・学年」が表示されます。
打ち込んだ番号は見えません。
</t>
        </r>
        <r>
          <rPr>
            <b/>
            <sz val="12"/>
            <color indexed="10"/>
            <rFont val="ＭＳ Ｐゴシック"/>
            <family val="3"/>
          </rPr>
          <t>重複がある場合、赤表示されます。</t>
        </r>
        <r>
          <rPr>
            <b/>
            <sz val="12"/>
            <color indexed="17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<sst xmlns="http://schemas.openxmlformats.org/spreadsheetml/2006/main" count="514" uniqueCount="102">
  <si>
    <t>№</t>
  </si>
  <si>
    <t>主将</t>
  </si>
  <si>
    <t>選手</t>
  </si>
  <si>
    <t>補欠</t>
  </si>
  <si>
    <t>選手名</t>
  </si>
  <si>
    <t>ふりがな</t>
  </si>
  <si>
    <t>学年</t>
  </si>
  <si>
    <t>生年月日</t>
  </si>
  <si>
    <t>年</t>
  </si>
  <si>
    <t>平成</t>
  </si>
  <si>
    <t>月</t>
  </si>
  <si>
    <t>日</t>
  </si>
  <si>
    <t>ｼﾝｸﾞﾙｽ</t>
  </si>
  <si>
    <t>ﾀﾞﾌﾞﾙｽ</t>
  </si>
  <si>
    <t>出場種目</t>
  </si>
  <si>
    <t>健康状態</t>
  </si>
  <si>
    <t>【シングルス】</t>
  </si>
  <si>
    <t>【ダブルス】</t>
  </si>
  <si>
    <t>上記生徒の高体連卓球大会旭川支部予選会への出場を認めます。</t>
  </si>
  <si>
    <t>高等学校</t>
  </si>
  <si>
    <t>学校長名</t>
  </si>
  <si>
    <t>職印</t>
  </si>
  <si>
    <t>● 学校対抗登録選手</t>
  </si>
  <si>
    <t>引率顧問名（監督）</t>
  </si>
  <si>
    <t>№</t>
  </si>
  <si>
    <t>男　　子</t>
  </si>
  <si>
    <t>○</t>
  </si>
  <si>
    <t>Ｄ</t>
  </si>
  <si>
    <t>Ｓ</t>
  </si>
  <si>
    <t>参 加 申 込 書</t>
  </si>
  <si>
    <t>【ダブルス】シード</t>
  </si>
  <si>
    <t>【シングルス】シード</t>
  </si>
  <si>
    <t>【ダブルス】シード</t>
  </si>
  <si>
    <t>【シングルス】シード</t>
  </si>
  <si>
    <t>※ 受付№</t>
  </si>
  <si>
    <t xml:space="preserve"> </t>
  </si>
  <si>
    <t>学校名</t>
  </si>
  <si>
    <t>高等学校</t>
  </si>
  <si>
    <t>● 個人戦登録選手（学校対抗登録選手以外）</t>
  </si>
  <si>
    <t>△</t>
  </si>
  <si>
    <t>男子</t>
  </si>
  <si>
    <t>学校</t>
  </si>
  <si>
    <t>監督</t>
  </si>
  <si>
    <t>選手名</t>
  </si>
  <si>
    <t>学年</t>
  </si>
  <si>
    <t>種目</t>
  </si>
  <si>
    <t>主将</t>
  </si>
  <si>
    <t>選手</t>
  </si>
  <si>
    <t>補欠</t>
  </si>
  <si>
    <t>№</t>
  </si>
  <si>
    <t>高等学校</t>
  </si>
  <si>
    <t>女子</t>
  </si>
  <si>
    <t>個人戦</t>
  </si>
  <si>
    <t>氏</t>
  </si>
  <si>
    <t>名</t>
  </si>
  <si>
    <t>個人戦</t>
  </si>
  <si>
    <t>ｼｰﾄﾞ1</t>
  </si>
  <si>
    <t>ｼｰﾄﾞ1</t>
  </si>
  <si>
    <t>ｼｰﾄﾞ2</t>
  </si>
  <si>
    <t>ｼｰﾄﾞ3</t>
  </si>
  <si>
    <t>ｼｰﾄﾞ4</t>
  </si>
  <si>
    <t>ｼｰﾄﾞ5</t>
  </si>
  <si>
    <t>ダブルス</t>
  </si>
  <si>
    <t>順位1</t>
  </si>
  <si>
    <t>順位2</t>
  </si>
  <si>
    <t>順位3</t>
  </si>
  <si>
    <t>順位4</t>
  </si>
  <si>
    <t>男子ダブルス</t>
  </si>
  <si>
    <t>シングルス</t>
  </si>
  <si>
    <t>ｼｰﾄﾞ6</t>
  </si>
  <si>
    <t>ｼｰﾄﾞ7</t>
  </si>
  <si>
    <t>ｼｰﾄﾞ8</t>
  </si>
  <si>
    <t>順位1</t>
  </si>
  <si>
    <t>順位2</t>
  </si>
  <si>
    <t>順位3</t>
  </si>
  <si>
    <t>順位4</t>
  </si>
  <si>
    <t>順位5</t>
  </si>
  <si>
    <t>順位6</t>
  </si>
  <si>
    <t>順位7</t>
  </si>
  <si>
    <t>順位8</t>
  </si>
  <si>
    <t>男子シングルス</t>
  </si>
  <si>
    <t>女子ダブルス</t>
  </si>
  <si>
    <t>女子シングルス</t>
  </si>
  <si>
    <t>学校表示（二文字）</t>
  </si>
  <si>
    <t>ｼｰﾄﾞ
順位</t>
  </si>
  <si>
    <t>№</t>
  </si>
  <si>
    <t>ｼｰﾄﾞ
順位</t>
  </si>
  <si>
    <t>ｼｰﾄﾞ順位</t>
  </si>
  <si>
    <t>学校</t>
  </si>
  <si>
    <t>高等学校</t>
  </si>
  <si>
    <t>監督</t>
  </si>
  <si>
    <t>選手名</t>
  </si>
  <si>
    <t>学年</t>
  </si>
  <si>
    <t>種目</t>
  </si>
  <si>
    <t>主将</t>
  </si>
  <si>
    <t>選手</t>
  </si>
  <si>
    <t>補欠</t>
  </si>
  <si>
    <t>個人戦</t>
  </si>
  <si>
    <t>ｼｰﾄﾞ順位</t>
  </si>
  <si>
    <t>女　　子</t>
  </si>
  <si>
    <t>令和 ６年</t>
  </si>
  <si>
    <t>令和６年度 第77回北海道高等学校卓球選手権大会 旭川支部予選会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</si>
</sst>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10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b/>
      <sz val="12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8"/>
      <color indexed="57"/>
      <name val="ＭＳ Ｐゴシック"/>
      <family val="3"/>
    </font>
    <font>
      <i/>
      <sz val="9"/>
      <name val="ＭＳ 明朝"/>
      <family val="1"/>
    </font>
    <font>
      <sz val="11"/>
      <color indexed="9"/>
      <name val="ＭＳ 明朝"/>
      <family val="1"/>
    </font>
    <font>
      <sz val="11"/>
      <color indexed="30"/>
      <name val="ＭＳ ゴシック"/>
      <family val="3"/>
    </font>
    <font>
      <sz val="12"/>
      <color indexed="30"/>
      <name val="ＭＳ ゴシック"/>
      <family val="3"/>
    </font>
    <font>
      <sz val="9"/>
      <color indexed="30"/>
      <name val="ＭＳ ゴシック"/>
      <family val="3"/>
    </font>
    <font>
      <sz val="18"/>
      <color indexed="30"/>
      <name val="ＭＳ ゴシック"/>
      <family val="3"/>
    </font>
    <font>
      <sz val="14"/>
      <color indexed="30"/>
      <name val="ＭＳ ゴシック"/>
      <family val="3"/>
    </font>
    <font>
      <b/>
      <sz val="18"/>
      <color indexed="30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30"/>
      <name val="ＭＳ 明朝"/>
      <family val="1"/>
    </font>
    <font>
      <b/>
      <sz val="28"/>
      <color indexed="17"/>
      <name val="ＭＳ 明朝"/>
      <family val="1"/>
    </font>
    <font>
      <sz val="20"/>
      <color indexed="30"/>
      <name val="ＭＳ Ｐゴシック"/>
      <family val="3"/>
    </font>
    <font>
      <sz val="20"/>
      <color indexed="30"/>
      <name val="ＭＳ ゴシック"/>
      <family val="3"/>
    </font>
    <font>
      <sz val="10"/>
      <color indexed="30"/>
      <name val="ＭＳ 明朝"/>
      <family val="1"/>
    </font>
    <font>
      <b/>
      <sz val="18"/>
      <color indexed="30"/>
      <name val="ＭＳ ゴシック"/>
      <family val="3"/>
    </font>
    <font>
      <sz val="9"/>
      <color indexed="30"/>
      <name val="ＭＳ 明朝"/>
      <family val="1"/>
    </font>
    <font>
      <sz val="11"/>
      <color indexed="9"/>
      <name val="ＭＳ ゴシック"/>
      <family val="3"/>
    </font>
    <font>
      <sz val="11"/>
      <color indexed="17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18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8"/>
      <color indexed="30"/>
      <name val="ＭＳ 明朝"/>
      <family val="1"/>
    </font>
    <font>
      <sz val="10"/>
      <color indexed="10"/>
      <name val="ＭＳ 明朝"/>
      <family val="1"/>
    </font>
    <font>
      <sz val="20"/>
      <color indexed="10"/>
      <name val="ＭＳ Ｐゴシック"/>
      <family val="3"/>
    </font>
    <font>
      <sz val="20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ゴシック"/>
      <family val="3"/>
    </font>
    <font>
      <sz val="11"/>
      <color rgb="FF0070C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20"/>
      <color rgb="FF0070C0"/>
      <name val="ＭＳ Ｐゴシック"/>
      <family val="3"/>
    </font>
    <font>
      <b/>
      <sz val="18"/>
      <color rgb="FFFF0000"/>
      <name val="ＭＳ 明朝"/>
      <family val="1"/>
    </font>
    <font>
      <sz val="18"/>
      <color rgb="FFFF0000"/>
      <name val="ＭＳ ゴシック"/>
      <family val="3"/>
    </font>
    <font>
      <sz val="12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8"/>
      <color rgb="FF0070C0"/>
      <name val="ＭＳ 明朝"/>
      <family val="1"/>
    </font>
    <font>
      <b/>
      <sz val="18"/>
      <color rgb="FF0070C0"/>
      <name val="ＭＳ 明朝"/>
      <family val="1"/>
    </font>
    <font>
      <sz val="12"/>
      <color rgb="FF0070C0"/>
      <name val="ＭＳ ゴシック"/>
      <family val="3"/>
    </font>
    <font>
      <sz val="9"/>
      <color rgb="FF0070C0"/>
      <name val="ＭＳ ゴシック"/>
      <family val="3"/>
    </font>
    <font>
      <sz val="18"/>
      <color rgb="FF0070C0"/>
      <name val="ＭＳ ゴシック"/>
      <family val="3"/>
    </font>
    <font>
      <sz val="11"/>
      <color rgb="FF0070C0"/>
      <name val="ＭＳ ゴシック"/>
      <family val="3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20"/>
      <color rgb="FF0070C0"/>
      <name val="ＭＳ ゴシック"/>
      <family val="3"/>
    </font>
    <font>
      <b/>
      <sz val="18"/>
      <color rgb="FFFF0000"/>
      <name val="ＭＳ ゴシック"/>
      <family val="3"/>
    </font>
    <font>
      <sz val="20"/>
      <color rgb="FFFF0000"/>
      <name val="ＭＳ ゴシック"/>
      <family val="3"/>
    </font>
    <font>
      <sz val="20"/>
      <color rgb="FFFF0000"/>
      <name val="ＭＳ Ｐゴシック"/>
      <family val="3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thick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double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thin"/>
      <right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ck"/>
      <right style="hair"/>
      <top style="medium"/>
      <bottom style="hair"/>
    </border>
    <border>
      <left style="thick"/>
      <right style="hair"/>
      <top style="hair"/>
      <bottom>
        <color indexed="63"/>
      </bottom>
    </border>
    <border>
      <left style="thick"/>
      <right style="hair"/>
      <top style="thin"/>
      <bottom style="hair"/>
    </border>
    <border>
      <left style="thick"/>
      <right style="hair"/>
      <top style="hair"/>
      <bottom style="thin"/>
    </border>
    <border>
      <left style="thick"/>
      <right style="hair"/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hair"/>
      <top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ck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thick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ck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thick"/>
      <bottom style="medium"/>
    </border>
    <border>
      <left style="hair"/>
      <right style="thin"/>
      <top style="thick"/>
      <bottom style="medium"/>
    </border>
    <border>
      <left>
        <color indexed="63"/>
      </left>
      <right style="thin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ck"/>
      <right style="hair"/>
      <top style="thick"/>
      <bottom style="hair"/>
    </border>
    <border>
      <left style="thick"/>
      <right style="hair"/>
      <top style="hair"/>
      <bottom style="medium"/>
    </border>
    <border>
      <left style="hair"/>
      <right style="thin"/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ck"/>
    </border>
    <border>
      <left style="thin"/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 style="thick"/>
      <bottom style="medium"/>
    </border>
    <border>
      <left style="hair"/>
      <right style="thick"/>
      <top style="thick"/>
      <bottom style="medium"/>
    </border>
    <border>
      <left style="hair"/>
      <right style="hair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double"/>
      <bottom style="hair"/>
    </border>
    <border>
      <left style="thin"/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ck"/>
      <bottom style="hair"/>
    </border>
    <border>
      <left style="hair"/>
      <right style="thick"/>
      <top style="thick"/>
      <bottom style="hair"/>
    </border>
    <border>
      <left style="thin"/>
      <right style="hair"/>
      <top style="hair"/>
      <bottom style="medium"/>
    </border>
    <border>
      <left style="hair"/>
      <right style="thick"/>
      <top style="hair"/>
      <bottom style="medium"/>
    </border>
    <border>
      <left style="hair"/>
      <right style="hair"/>
      <top style="thick"/>
      <bottom style="hair"/>
    </border>
    <border>
      <left>
        <color indexed="63"/>
      </left>
      <right style="thick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484"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vertical="center" shrinkToFit="1"/>
    </xf>
    <xf numFmtId="0" fontId="19" fillId="0" borderId="30" xfId="0" applyFont="1" applyBorder="1" applyAlignment="1">
      <alignment vertical="center" shrinkToFit="1"/>
    </xf>
    <xf numFmtId="0" fontId="19" fillId="0" borderId="31" xfId="0" applyFont="1" applyBorder="1" applyAlignment="1">
      <alignment vertical="center" shrinkToFit="1"/>
    </xf>
    <xf numFmtId="0" fontId="19" fillId="0" borderId="32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9" fillId="0" borderId="33" xfId="0" applyFont="1" applyBorder="1" applyAlignment="1">
      <alignment vertical="center" shrinkToFi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19" fillId="0" borderId="56" xfId="0" applyFont="1" applyBorder="1" applyAlignment="1">
      <alignment vertical="center" shrinkToFit="1"/>
    </xf>
    <xf numFmtId="0" fontId="82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82" fillId="0" borderId="60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83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25" fillId="0" borderId="46" xfId="0" applyFont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33" fillId="0" borderId="7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4" fillId="0" borderId="53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53" xfId="0" applyFont="1" applyFill="1" applyBorder="1" applyAlignment="1">
      <alignment horizontal="center" vertical="center"/>
    </xf>
    <xf numFmtId="0" fontId="84" fillId="0" borderId="84" xfId="0" applyFont="1" applyFill="1" applyBorder="1" applyAlignment="1">
      <alignment horizontal="center" vertical="center"/>
    </xf>
    <xf numFmtId="0" fontId="84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8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vertical="center" shrinkToFit="1"/>
    </xf>
    <xf numFmtId="0" fontId="20" fillId="0" borderId="88" xfId="0" applyFont="1" applyBorder="1" applyAlignment="1">
      <alignment vertical="center" shrinkToFit="1"/>
    </xf>
    <xf numFmtId="0" fontId="22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13" fillId="0" borderId="91" xfId="0" applyFont="1" applyBorder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center" vertical="center"/>
    </xf>
    <xf numFmtId="0" fontId="87" fillId="0" borderId="63" xfId="0" applyFont="1" applyBorder="1" applyAlignment="1">
      <alignment horizontal="center" vertical="center"/>
    </xf>
    <xf numFmtId="0" fontId="87" fillId="0" borderId="93" xfId="0" applyFont="1" applyBorder="1" applyAlignment="1">
      <alignment horizontal="center" vertical="center"/>
    </xf>
    <xf numFmtId="0" fontId="87" fillId="0" borderId="82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39" xfId="0" applyFont="1" applyBorder="1" applyAlignment="1">
      <alignment horizontal="left" vertical="center" shrinkToFit="1"/>
    </xf>
    <xf numFmtId="0" fontId="88" fillId="0" borderId="35" xfId="0" applyFont="1" applyBorder="1" applyAlignment="1">
      <alignment horizontal="center" vertical="center"/>
    </xf>
    <xf numFmtId="0" fontId="89" fillId="0" borderId="32" xfId="0" applyFont="1" applyBorder="1" applyAlignment="1">
      <alignment vertical="center" shrinkToFit="1"/>
    </xf>
    <xf numFmtId="0" fontId="90" fillId="0" borderId="27" xfId="0" applyFont="1" applyBorder="1" applyAlignment="1">
      <alignment vertical="center" shrinkToFit="1"/>
    </xf>
    <xf numFmtId="0" fontId="88" fillId="0" borderId="36" xfId="0" applyFont="1" applyBorder="1" applyAlignment="1">
      <alignment horizontal="center" vertical="center"/>
    </xf>
    <xf numFmtId="0" fontId="91" fillId="0" borderId="13" xfId="0" applyFont="1" applyBorder="1" applyAlignment="1">
      <alignment vertical="center"/>
    </xf>
    <xf numFmtId="0" fontId="91" fillId="0" borderId="15" xfId="0" applyFont="1" applyBorder="1" applyAlignment="1">
      <alignment vertical="center"/>
    </xf>
    <xf numFmtId="0" fontId="88" fillId="0" borderId="39" xfId="0" applyFont="1" applyBorder="1" applyAlignment="1">
      <alignment horizontal="center" vertical="center"/>
    </xf>
    <xf numFmtId="0" fontId="88" fillId="0" borderId="94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4" fillId="0" borderId="9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shrinkToFit="1"/>
    </xf>
    <xf numFmtId="0" fontId="92" fillId="0" borderId="37" xfId="0" applyFont="1" applyBorder="1" applyAlignment="1">
      <alignment horizontal="center" vertical="center"/>
    </xf>
    <xf numFmtId="0" fontId="89" fillId="0" borderId="29" xfId="0" applyFont="1" applyBorder="1" applyAlignment="1">
      <alignment vertical="center" shrinkToFit="1"/>
    </xf>
    <xf numFmtId="0" fontId="90" fillId="0" borderId="26" xfId="0" applyFont="1" applyBorder="1" applyAlignment="1">
      <alignment vertical="center" shrinkToFit="1"/>
    </xf>
    <xf numFmtId="0" fontId="92" fillId="0" borderId="38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 vertical="center"/>
    </xf>
    <xf numFmtId="0" fontId="89" fillId="0" borderId="33" xfId="0" applyFont="1" applyBorder="1" applyAlignment="1">
      <alignment vertical="center" shrinkToFit="1"/>
    </xf>
    <xf numFmtId="0" fontId="92" fillId="0" borderId="36" xfId="0" applyFont="1" applyBorder="1" applyAlignment="1">
      <alignment horizontal="center" vertical="center"/>
    </xf>
    <xf numFmtId="0" fontId="89" fillId="0" borderId="31" xfId="0" applyFont="1" applyBorder="1" applyAlignment="1">
      <alignment vertical="center" shrinkToFit="1"/>
    </xf>
    <xf numFmtId="0" fontId="90" fillId="0" borderId="55" xfId="0" applyFont="1" applyBorder="1" applyAlignment="1">
      <alignment vertical="center" shrinkToFit="1"/>
    </xf>
    <xf numFmtId="0" fontId="90" fillId="0" borderId="94" xfId="0" applyFont="1" applyBorder="1" applyAlignment="1">
      <alignment vertical="center" shrinkToFit="1"/>
    </xf>
    <xf numFmtId="0" fontId="92" fillId="0" borderId="35" xfId="0" applyFont="1" applyBorder="1" applyAlignment="1">
      <alignment horizontal="center" vertical="center"/>
    </xf>
    <xf numFmtId="0" fontId="89" fillId="0" borderId="30" xfId="0" applyFont="1" applyBorder="1" applyAlignment="1">
      <alignment vertical="center" shrinkToFit="1"/>
    </xf>
    <xf numFmtId="0" fontId="90" fillId="0" borderId="28" xfId="0" applyFont="1" applyBorder="1" applyAlignment="1">
      <alignment vertical="center" shrinkToFit="1"/>
    </xf>
    <xf numFmtId="0" fontId="88" fillId="0" borderId="97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 vertical="center"/>
    </xf>
    <xf numFmtId="0" fontId="93" fillId="0" borderId="8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89" fillId="0" borderId="87" xfId="0" applyFont="1" applyBorder="1" applyAlignment="1">
      <alignment vertical="center" shrinkToFit="1"/>
    </xf>
    <xf numFmtId="0" fontId="90" fillId="0" borderId="88" xfId="0" applyFont="1" applyBorder="1" applyAlignment="1">
      <alignment vertical="center" shrinkToFit="1"/>
    </xf>
    <xf numFmtId="0" fontId="92" fillId="0" borderId="89" xfId="0" applyFont="1" applyBorder="1" applyAlignment="1">
      <alignment horizontal="center" vertical="center"/>
    </xf>
    <xf numFmtId="0" fontId="89" fillId="0" borderId="56" xfId="0" applyFont="1" applyBorder="1" applyAlignment="1">
      <alignment vertical="center" shrinkToFit="1"/>
    </xf>
    <xf numFmtId="0" fontId="23" fillId="0" borderId="63" xfId="0" applyFont="1" applyBorder="1" applyAlignment="1" applyProtection="1">
      <alignment horizontal="center" vertic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left" vertical="center" shrinkToFit="1"/>
      <protection/>
    </xf>
    <xf numFmtId="0" fontId="20" fillId="0" borderId="32" xfId="0" applyFont="1" applyBorder="1" applyAlignment="1" applyProtection="1">
      <alignment horizontal="left" vertical="center" shrinkToFit="1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vertical="center"/>
      <protection/>
    </xf>
    <xf numFmtId="0" fontId="4" fillId="0" borderId="99" xfId="0" applyFont="1" applyBorder="1" applyAlignment="1" applyProtection="1">
      <alignment horizontal="right" vertical="center"/>
      <protection/>
    </xf>
    <xf numFmtId="0" fontId="18" fillId="0" borderId="100" xfId="0" applyFont="1" applyBorder="1" applyAlignment="1" applyProtection="1">
      <alignment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4" fillId="0" borderId="101" xfId="0" applyFont="1" applyBorder="1" applyAlignment="1" applyProtection="1">
      <alignment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3" fillId="0" borderId="93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horizontal="left" vertical="center" shrinkToFit="1"/>
      <protection/>
    </xf>
    <xf numFmtId="0" fontId="20" fillId="0" borderId="94" xfId="0" applyFont="1" applyBorder="1" applyAlignment="1" applyProtection="1">
      <alignment vertical="center" shrinkToFit="1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94" xfId="0" applyFont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vertical="center" shrinkToFit="1"/>
      <protection/>
    </xf>
    <xf numFmtId="0" fontId="23" fillId="0" borderId="102" xfId="0" applyFont="1" applyBorder="1" applyAlignment="1" applyProtection="1">
      <alignment horizontal="center" vertical="center"/>
      <protection/>
    </xf>
    <xf numFmtId="0" fontId="4" fillId="0" borderId="103" xfId="0" applyFont="1" applyBorder="1" applyAlignment="1" applyProtection="1">
      <alignment horizontal="center" vertical="center"/>
      <protection/>
    </xf>
    <xf numFmtId="0" fontId="19" fillId="0" borderId="104" xfId="0" applyFont="1" applyBorder="1" applyAlignment="1" applyProtection="1">
      <alignment vertical="center" shrinkToFit="1"/>
      <protection/>
    </xf>
    <xf numFmtId="0" fontId="20" fillId="0" borderId="105" xfId="0" applyFont="1" applyBorder="1" applyAlignment="1" applyProtection="1">
      <alignment vertical="center" shrinkToFit="1"/>
      <protection/>
    </xf>
    <xf numFmtId="0" fontId="21" fillId="0" borderId="106" xfId="0" applyFont="1" applyBorder="1" applyAlignment="1" applyProtection="1">
      <alignment horizontal="center" vertical="center"/>
      <protection/>
    </xf>
    <xf numFmtId="0" fontId="4" fillId="0" borderId="107" xfId="0" applyFont="1" applyBorder="1" applyAlignment="1" applyProtection="1">
      <alignment vertical="center"/>
      <protection/>
    </xf>
    <xf numFmtId="0" fontId="4" fillId="0" borderId="108" xfId="0" applyFont="1" applyBorder="1" applyAlignment="1" applyProtection="1">
      <alignment horizontal="right" vertical="center"/>
      <protection/>
    </xf>
    <xf numFmtId="0" fontId="18" fillId="0" borderId="108" xfId="0" applyFont="1" applyBorder="1" applyAlignment="1" applyProtection="1">
      <alignment vertical="center"/>
      <protection/>
    </xf>
    <xf numFmtId="0" fontId="4" fillId="0" borderId="108" xfId="0" applyFont="1" applyBorder="1" applyAlignment="1" applyProtection="1">
      <alignment horizontal="center" vertical="center"/>
      <protection/>
    </xf>
    <xf numFmtId="0" fontId="21" fillId="0" borderId="104" xfId="0" applyFont="1" applyBorder="1" applyAlignment="1" applyProtection="1">
      <alignment horizontal="center" vertical="center"/>
      <protection/>
    </xf>
    <xf numFmtId="0" fontId="21" fillId="0" borderId="105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 shrinkToFit="1"/>
      <protection/>
    </xf>
    <xf numFmtId="0" fontId="20" fillId="0" borderId="27" xfId="0" applyFont="1" applyBorder="1" applyAlignment="1" applyProtection="1">
      <alignment vertical="center" shrinkToFit="1"/>
      <protection/>
    </xf>
    <xf numFmtId="0" fontId="18" fillId="0" borderId="99" xfId="0" applyFont="1" applyBorder="1" applyAlignment="1" applyProtection="1">
      <alignment vertical="center"/>
      <protection/>
    </xf>
    <xf numFmtId="0" fontId="23" fillId="0" borderId="82" xfId="0" applyFont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vertical="center" shrinkToFit="1"/>
      <protection/>
    </xf>
    <xf numFmtId="0" fontId="20" fillId="0" borderId="28" xfId="0" applyFont="1" applyBorder="1" applyAlignment="1" applyProtection="1">
      <alignment vertical="center" shrinkToFit="1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94" fillId="0" borderId="63" xfId="0" applyFont="1" applyBorder="1" applyAlignment="1">
      <alignment horizontal="center" vertical="center"/>
    </xf>
    <xf numFmtId="0" fontId="94" fillId="0" borderId="93" xfId="0" applyFont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5" fillId="0" borderId="39" xfId="0" applyFont="1" applyBorder="1" applyAlignment="1" applyProtection="1">
      <alignment horizontal="left" vertical="center" shrinkToFit="1"/>
      <protection/>
    </xf>
    <xf numFmtId="0" fontId="96" fillId="0" borderId="94" xfId="0" applyFont="1" applyBorder="1" applyAlignment="1" applyProtection="1">
      <alignment vertical="center" shrinkToFit="1"/>
      <protection/>
    </xf>
    <xf numFmtId="0" fontId="97" fillId="0" borderId="34" xfId="0" applyFont="1" applyBorder="1" applyAlignment="1" applyProtection="1">
      <alignment horizontal="center" vertical="center"/>
      <protection/>
    </xf>
    <xf numFmtId="0" fontId="97" fillId="0" borderId="35" xfId="0" applyFont="1" applyBorder="1" applyAlignment="1" applyProtection="1">
      <alignment horizontal="center" vertical="center"/>
      <protection/>
    </xf>
    <xf numFmtId="0" fontId="95" fillId="0" borderId="39" xfId="0" applyFont="1" applyBorder="1" applyAlignment="1">
      <alignment horizontal="left" vertical="center" shrinkToFit="1"/>
    </xf>
    <xf numFmtId="0" fontId="96" fillId="0" borderId="94" xfId="0" applyFont="1" applyBorder="1" applyAlignment="1">
      <alignment vertical="center" shrinkToFit="1"/>
    </xf>
    <xf numFmtId="0" fontId="97" fillId="0" borderId="35" xfId="0" applyFont="1" applyBorder="1" applyAlignment="1">
      <alignment horizontal="center" vertical="center"/>
    </xf>
    <xf numFmtId="0" fontId="95" fillId="0" borderId="30" xfId="0" applyFont="1" applyBorder="1" applyAlignment="1">
      <alignment horizontal="left" vertical="center" shrinkToFit="1"/>
    </xf>
    <xf numFmtId="0" fontId="96" fillId="0" borderId="28" xfId="0" applyFont="1" applyBorder="1" applyAlignment="1">
      <alignment vertical="center" shrinkToFit="1"/>
    </xf>
    <xf numFmtId="0" fontId="97" fillId="0" borderId="36" xfId="0" applyFont="1" applyBorder="1" applyAlignment="1">
      <alignment horizontal="center" vertical="center"/>
    </xf>
    <xf numFmtId="0" fontId="98" fillId="0" borderId="13" xfId="0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0" borderId="15" xfId="0" applyFont="1" applyBorder="1" applyAlignment="1">
      <alignment vertical="center"/>
    </xf>
    <xf numFmtId="0" fontId="97" fillId="0" borderId="32" xfId="0" applyFont="1" applyBorder="1" applyAlignment="1" applyProtection="1">
      <alignment horizontal="center" vertical="center"/>
      <protection/>
    </xf>
    <xf numFmtId="0" fontId="97" fillId="0" borderId="27" xfId="0" applyFont="1" applyBorder="1" applyAlignment="1" applyProtection="1">
      <alignment horizontal="center" vertical="center"/>
      <protection/>
    </xf>
    <xf numFmtId="0" fontId="97" fillId="0" borderId="39" xfId="0" applyFont="1" applyBorder="1" applyAlignment="1" applyProtection="1">
      <alignment horizontal="center" vertical="center"/>
      <protection/>
    </xf>
    <xf numFmtId="0" fontId="97" fillId="0" borderId="94" xfId="0" applyFont="1" applyBorder="1" applyAlignment="1" applyProtection="1">
      <alignment horizontal="center" vertical="center"/>
      <protection/>
    </xf>
    <xf numFmtId="0" fontId="97" fillId="0" borderId="39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7" fillId="0" borderId="63" xfId="0" applyFont="1" applyBorder="1" applyAlignment="1" applyProtection="1">
      <alignment horizontal="center" vertical="center"/>
      <protection/>
    </xf>
    <xf numFmtId="0" fontId="87" fillId="0" borderId="93" xfId="0" applyFont="1" applyBorder="1" applyAlignment="1" applyProtection="1">
      <alignment horizontal="center" vertical="center"/>
      <protection/>
    </xf>
    <xf numFmtId="0" fontId="87" fillId="0" borderId="102" xfId="0" applyFont="1" applyBorder="1" applyAlignment="1" applyProtection="1">
      <alignment horizontal="center" vertical="center"/>
      <protection/>
    </xf>
    <xf numFmtId="0" fontId="87" fillId="0" borderId="82" xfId="0" applyFont="1" applyBorder="1" applyAlignment="1" applyProtection="1">
      <alignment horizontal="center" vertical="center"/>
      <protection/>
    </xf>
    <xf numFmtId="0" fontId="89" fillId="0" borderId="32" xfId="0" applyFont="1" applyBorder="1" applyAlignment="1" applyProtection="1">
      <alignment horizontal="left" vertical="center" shrinkToFit="1"/>
      <protection/>
    </xf>
    <xf numFmtId="0" fontId="90" fillId="0" borderId="32" xfId="0" applyFont="1" applyBorder="1" applyAlignment="1" applyProtection="1">
      <alignment horizontal="left" vertical="center" shrinkToFit="1"/>
      <protection/>
    </xf>
    <xf numFmtId="0" fontId="88" fillId="0" borderId="34" xfId="0" applyFont="1" applyBorder="1" applyAlignment="1" applyProtection="1">
      <alignment horizontal="center" vertical="center"/>
      <protection/>
    </xf>
    <xf numFmtId="0" fontId="89" fillId="0" borderId="39" xfId="0" applyFont="1" applyBorder="1" applyAlignment="1" applyProtection="1">
      <alignment horizontal="left" vertical="center" shrinkToFit="1"/>
      <protection/>
    </xf>
    <xf numFmtId="0" fontId="90" fillId="0" borderId="94" xfId="0" applyFont="1" applyBorder="1" applyAlignment="1" applyProtection="1">
      <alignment vertical="center" shrinkToFit="1"/>
      <protection/>
    </xf>
    <xf numFmtId="0" fontId="88" fillId="0" borderId="35" xfId="0" applyFont="1" applyBorder="1" applyAlignment="1" applyProtection="1">
      <alignment horizontal="center" vertical="center"/>
      <protection/>
    </xf>
    <xf numFmtId="0" fontId="89" fillId="0" borderId="39" xfId="0" applyFont="1" applyBorder="1" applyAlignment="1" applyProtection="1">
      <alignment vertical="center" shrinkToFit="1"/>
      <protection/>
    </xf>
    <xf numFmtId="0" fontId="89" fillId="0" borderId="104" xfId="0" applyFont="1" applyBorder="1" applyAlignment="1" applyProtection="1">
      <alignment vertical="center" shrinkToFit="1"/>
      <protection/>
    </xf>
    <xf numFmtId="0" fontId="90" fillId="0" borderId="105" xfId="0" applyFont="1" applyBorder="1" applyAlignment="1" applyProtection="1">
      <alignment vertical="center" shrinkToFit="1"/>
      <protection/>
    </xf>
    <xf numFmtId="0" fontId="88" fillId="0" borderId="106" xfId="0" applyFont="1" applyBorder="1" applyAlignment="1" applyProtection="1">
      <alignment horizontal="center" vertical="center"/>
      <protection/>
    </xf>
    <xf numFmtId="0" fontId="89" fillId="0" borderId="32" xfId="0" applyFont="1" applyBorder="1" applyAlignment="1" applyProtection="1">
      <alignment vertical="center" shrinkToFit="1"/>
      <protection/>
    </xf>
    <xf numFmtId="0" fontId="90" fillId="0" borderId="27" xfId="0" applyFont="1" applyBorder="1" applyAlignment="1" applyProtection="1">
      <alignment vertical="center" shrinkToFit="1"/>
      <protection/>
    </xf>
    <xf numFmtId="0" fontId="89" fillId="0" borderId="30" xfId="0" applyFont="1" applyBorder="1" applyAlignment="1" applyProtection="1">
      <alignment vertical="center" shrinkToFit="1"/>
      <protection/>
    </xf>
    <xf numFmtId="0" fontId="90" fillId="0" borderId="28" xfId="0" applyFont="1" applyBorder="1" applyAlignment="1" applyProtection="1">
      <alignment vertical="center" shrinkToFit="1"/>
      <protection/>
    </xf>
    <xf numFmtId="0" fontId="88" fillId="0" borderId="36" xfId="0" applyFont="1" applyBorder="1" applyAlignment="1" applyProtection="1">
      <alignment horizontal="center" vertical="center"/>
      <protection/>
    </xf>
    <xf numFmtId="0" fontId="91" fillId="0" borderId="100" xfId="0" applyFont="1" applyBorder="1" applyAlignment="1" applyProtection="1">
      <alignment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108" xfId="0" applyFont="1" applyBorder="1" applyAlignment="1" applyProtection="1">
      <alignment vertical="center"/>
      <protection/>
    </xf>
    <xf numFmtId="0" fontId="91" fillId="0" borderId="99" xfId="0" applyFont="1" applyBorder="1" applyAlignment="1" applyProtection="1">
      <alignment vertical="center"/>
      <protection/>
    </xf>
    <xf numFmtId="0" fontId="91" fillId="0" borderId="15" xfId="0" applyFont="1" applyBorder="1" applyAlignment="1" applyProtection="1">
      <alignment vertical="center"/>
      <protection/>
    </xf>
    <xf numFmtId="0" fontId="88" fillId="0" borderId="32" xfId="0" applyFont="1" applyBorder="1" applyAlignment="1" applyProtection="1">
      <alignment horizontal="center" vertical="center"/>
      <protection/>
    </xf>
    <xf numFmtId="0" fontId="88" fillId="0" borderId="27" xfId="0" applyFont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94" xfId="0" applyFont="1" applyBorder="1" applyAlignment="1" applyProtection="1">
      <alignment horizontal="center" vertical="center"/>
      <protection/>
    </xf>
    <xf numFmtId="0" fontId="88" fillId="0" borderId="104" xfId="0" applyFont="1" applyBorder="1" applyAlignment="1" applyProtection="1">
      <alignment horizontal="center" vertical="center"/>
      <protection/>
    </xf>
    <xf numFmtId="0" fontId="88" fillId="0" borderId="105" xfId="0" applyFont="1" applyBorder="1" applyAlignment="1" applyProtection="1">
      <alignment horizontal="center" vertical="center"/>
      <protection/>
    </xf>
    <xf numFmtId="0" fontId="88" fillId="0" borderId="30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97" fillId="0" borderId="28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right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3" fillId="0" borderId="25" xfId="0" applyNumberFormat="1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5" fillId="0" borderId="115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19" fillId="0" borderId="117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20" fillId="0" borderId="47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20" fillId="0" borderId="118" xfId="0" applyFont="1" applyBorder="1" applyAlignment="1">
      <alignment vertical="center" shrinkToFit="1"/>
    </xf>
    <xf numFmtId="0" fontId="20" fillId="0" borderId="86" xfId="0" applyFont="1" applyBorder="1" applyAlignment="1">
      <alignment vertical="center" shrinkToFit="1"/>
    </xf>
    <xf numFmtId="0" fontId="35" fillId="0" borderId="119" xfId="0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/>
    </xf>
    <xf numFmtId="0" fontId="19" fillId="0" borderId="121" xfId="0" applyFont="1" applyBorder="1" applyAlignment="1">
      <alignment vertical="center" shrinkToFit="1"/>
    </xf>
    <xf numFmtId="0" fontId="19" fillId="0" borderId="122" xfId="0" applyFont="1" applyBorder="1" applyAlignment="1">
      <alignment vertical="center" shrinkToFit="1"/>
    </xf>
    <xf numFmtId="0" fontId="20" fillId="0" borderId="122" xfId="0" applyFont="1" applyBorder="1" applyAlignment="1">
      <alignment vertical="center" shrinkToFit="1"/>
    </xf>
    <xf numFmtId="0" fontId="20" fillId="0" borderId="98" xfId="0" applyFont="1" applyBorder="1" applyAlignment="1">
      <alignment vertical="center" shrinkToFit="1"/>
    </xf>
    <xf numFmtId="0" fontId="31" fillId="0" borderId="123" xfId="0" applyFont="1" applyBorder="1" applyAlignment="1">
      <alignment vertical="center"/>
    </xf>
    <xf numFmtId="0" fontId="31" fillId="0" borderId="123" xfId="0" applyFont="1" applyBorder="1" applyAlignment="1">
      <alignment horizontal="left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19" fillId="0" borderId="39" xfId="0" applyFont="1" applyBorder="1" applyAlignment="1">
      <alignment vertical="center" shrinkToFit="1"/>
    </xf>
    <xf numFmtId="0" fontId="20" fillId="0" borderId="94" xfId="0" applyFont="1" applyBorder="1" applyAlignment="1">
      <alignment vertical="center" shrinkToFit="1"/>
    </xf>
    <xf numFmtId="0" fontId="19" fillId="0" borderId="30" xfId="0" applyFont="1" applyBorder="1" applyAlignment="1">
      <alignment vertical="center" shrinkToFit="1"/>
    </xf>
    <xf numFmtId="0" fontId="19" fillId="0" borderId="118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1" fillId="0" borderId="129" xfId="0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30" fillId="0" borderId="65" xfId="0" applyFont="1" applyBorder="1" applyAlignment="1" applyProtection="1">
      <alignment horizontal="center" vertical="center"/>
      <protection/>
    </xf>
    <xf numFmtId="0" fontId="30" fillId="0" borderId="132" xfId="0" applyFont="1" applyBorder="1" applyAlignment="1" applyProtection="1">
      <alignment horizontal="center" vertical="center"/>
      <protection/>
    </xf>
    <xf numFmtId="0" fontId="30" fillId="0" borderId="36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0" fillId="0" borderId="35" xfId="0" applyFont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 horizontal="center" vertical="center" shrinkToFit="1"/>
    </xf>
    <xf numFmtId="0" fontId="30" fillId="0" borderId="106" xfId="0" applyFont="1" applyBorder="1" applyAlignment="1" applyProtection="1">
      <alignment horizontal="center" vertical="center"/>
      <protection/>
    </xf>
    <xf numFmtId="0" fontId="30" fillId="0" borderId="140" xfId="0" applyFont="1" applyBorder="1" applyAlignment="1" applyProtection="1">
      <alignment horizontal="center" vertical="center"/>
      <protection/>
    </xf>
    <xf numFmtId="0" fontId="30" fillId="0" borderId="37" xfId="0" applyFont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29" fillId="0" borderId="141" xfId="0" applyFont="1" applyBorder="1" applyAlignment="1">
      <alignment horizontal="left" vertical="center" indent="1"/>
    </xf>
    <xf numFmtId="0" fontId="29" fillId="0" borderId="142" xfId="0" applyFont="1" applyBorder="1" applyAlignment="1">
      <alignment horizontal="left" vertical="center" indent="1"/>
    </xf>
    <xf numFmtId="0" fontId="27" fillId="33" borderId="143" xfId="0" applyFont="1" applyFill="1" applyBorder="1" applyAlignment="1">
      <alignment horizontal="center" vertical="center"/>
    </xf>
    <xf numFmtId="0" fontId="27" fillId="33" borderId="14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45" xfId="0" applyBorder="1" applyAlignment="1">
      <alignment vertical="center"/>
    </xf>
    <xf numFmtId="0" fontId="86" fillId="0" borderId="141" xfId="0" applyFont="1" applyBorder="1" applyAlignment="1">
      <alignment horizontal="center" vertical="center" shrinkToFit="1"/>
    </xf>
    <xf numFmtId="0" fontId="0" fillId="0" borderId="142" xfId="0" applyBorder="1" applyAlignment="1">
      <alignment horizontal="center" vertical="center" shrinkToFit="1"/>
    </xf>
    <xf numFmtId="0" fontId="0" fillId="0" borderId="146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9" fillId="0" borderId="147" xfId="0" applyFont="1" applyBorder="1" applyAlignment="1">
      <alignment horizontal="left" vertical="center" indent="1"/>
    </xf>
    <xf numFmtId="0" fontId="29" fillId="0" borderId="148" xfId="0" applyFont="1" applyBorder="1" applyAlignment="1">
      <alignment horizontal="left" vertical="center" indent="1"/>
    </xf>
    <xf numFmtId="0" fontId="29" fillId="0" borderId="14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45" xfId="0" applyBorder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9" fillId="0" borderId="37" xfId="0" applyFont="1" applyBorder="1" applyAlignment="1" applyProtection="1">
      <alignment horizontal="center" vertical="center"/>
      <protection/>
    </xf>
    <xf numFmtId="0" fontId="99" fillId="0" borderId="21" xfId="0" applyFont="1" applyBorder="1" applyAlignment="1" applyProtection="1">
      <alignment horizontal="center" vertical="center"/>
      <protection/>
    </xf>
    <xf numFmtId="0" fontId="99" fillId="0" borderId="35" xfId="0" applyFont="1" applyBorder="1" applyAlignment="1" applyProtection="1">
      <alignment horizontal="center" vertical="center"/>
      <protection/>
    </xf>
    <xf numFmtId="0" fontId="99" fillId="0" borderId="22" xfId="0" applyFont="1" applyBorder="1" applyAlignment="1" applyProtection="1">
      <alignment horizontal="center" vertical="center"/>
      <protection/>
    </xf>
    <xf numFmtId="0" fontId="99" fillId="0" borderId="35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0" fontId="100" fillId="0" borderId="36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1" fillId="0" borderId="141" xfId="0" applyFont="1" applyBorder="1" applyAlignment="1">
      <alignment horizontal="center" vertical="center"/>
    </xf>
    <xf numFmtId="0" fontId="101" fillId="0" borderId="146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shrinkToFit="1"/>
    </xf>
    <xf numFmtId="0" fontId="89" fillId="0" borderId="117" xfId="0" applyFont="1" applyBorder="1" applyAlignment="1">
      <alignment vertical="center" shrinkToFit="1"/>
    </xf>
    <xf numFmtId="0" fontId="89" fillId="0" borderId="47" xfId="0" applyFont="1" applyBorder="1" applyAlignment="1">
      <alignment vertical="center" shrinkToFit="1"/>
    </xf>
    <xf numFmtId="0" fontId="90" fillId="0" borderId="47" xfId="0" applyFont="1" applyBorder="1" applyAlignment="1">
      <alignment vertical="center" shrinkToFit="1"/>
    </xf>
    <xf numFmtId="0" fontId="90" fillId="0" borderId="46" xfId="0" applyFont="1" applyBorder="1" applyAlignment="1">
      <alignment vertical="center" shrinkToFit="1"/>
    </xf>
    <xf numFmtId="0" fontId="89" fillId="0" borderId="56" xfId="0" applyFont="1" applyBorder="1" applyAlignment="1">
      <alignment vertical="center" shrinkToFit="1"/>
    </xf>
    <xf numFmtId="0" fontId="89" fillId="0" borderId="118" xfId="0" applyFont="1" applyBorder="1" applyAlignment="1">
      <alignment vertical="center" shrinkToFit="1"/>
    </xf>
    <xf numFmtId="0" fontId="90" fillId="0" borderId="118" xfId="0" applyFont="1" applyBorder="1" applyAlignment="1">
      <alignment vertical="center" shrinkToFit="1"/>
    </xf>
    <xf numFmtId="0" fontId="90" fillId="0" borderId="86" xfId="0" applyFont="1" applyBorder="1" applyAlignment="1">
      <alignment vertical="center" shrinkToFit="1"/>
    </xf>
    <xf numFmtId="0" fontId="89" fillId="0" borderId="121" xfId="0" applyFont="1" applyBorder="1" applyAlignment="1">
      <alignment vertical="center" shrinkToFit="1"/>
    </xf>
    <xf numFmtId="0" fontId="89" fillId="0" borderId="122" xfId="0" applyFont="1" applyBorder="1" applyAlignment="1">
      <alignment vertical="center" shrinkToFit="1"/>
    </xf>
    <xf numFmtId="0" fontId="90" fillId="0" borderId="122" xfId="0" applyFont="1" applyBorder="1" applyAlignment="1">
      <alignment vertical="center" shrinkToFit="1"/>
    </xf>
    <xf numFmtId="0" fontId="90" fillId="0" borderId="98" xfId="0" applyFont="1" applyBorder="1" applyAlignment="1">
      <alignment vertical="center" shrinkToFit="1"/>
    </xf>
    <xf numFmtId="0" fontId="102" fillId="0" borderId="123" xfId="0" applyFont="1" applyBorder="1" applyAlignment="1">
      <alignment vertical="center"/>
    </xf>
    <xf numFmtId="0" fontId="102" fillId="0" borderId="123" xfId="0" applyFont="1" applyBorder="1" applyAlignment="1">
      <alignment horizontal="left" vertical="center"/>
    </xf>
    <xf numFmtId="0" fontId="88" fillId="0" borderId="129" xfId="0" applyFont="1" applyBorder="1" applyAlignment="1">
      <alignment horizontal="center" vertical="center"/>
    </xf>
    <xf numFmtId="0" fontId="88" fillId="0" borderId="130" xfId="0" applyFont="1" applyBorder="1" applyAlignment="1">
      <alignment horizontal="center" vertical="center"/>
    </xf>
    <xf numFmtId="0" fontId="89" fillId="0" borderId="39" xfId="0" applyFont="1" applyBorder="1" applyAlignment="1">
      <alignment vertical="center" shrinkToFit="1"/>
    </xf>
    <xf numFmtId="0" fontId="90" fillId="0" borderId="94" xfId="0" applyFont="1" applyBorder="1" applyAlignment="1">
      <alignment vertical="center" shrinkToFit="1"/>
    </xf>
    <xf numFmtId="0" fontId="88" fillId="0" borderId="127" xfId="0" applyFont="1" applyBorder="1" applyAlignment="1">
      <alignment horizontal="center" vertical="center"/>
    </xf>
    <xf numFmtId="0" fontId="88" fillId="0" borderId="128" xfId="0" applyFont="1" applyBorder="1" applyAlignment="1">
      <alignment horizontal="center" vertical="center"/>
    </xf>
    <xf numFmtId="0" fontId="89" fillId="0" borderId="30" xfId="0" applyFont="1" applyBorder="1" applyAlignment="1">
      <alignment vertical="center" shrinkToFit="1"/>
    </xf>
    <xf numFmtId="0" fontId="90" fillId="0" borderId="28" xfId="0" applyFont="1" applyBorder="1" applyAlignment="1">
      <alignment vertical="center" shrinkToFit="1"/>
    </xf>
    <xf numFmtId="0" fontId="88" fillId="0" borderId="131" xfId="0" applyFont="1" applyBorder="1" applyAlignment="1">
      <alignment horizontal="center" vertical="center"/>
    </xf>
    <xf numFmtId="0" fontId="89" fillId="0" borderId="31" xfId="0" applyFont="1" applyBorder="1" applyAlignment="1">
      <alignment vertical="center" shrinkToFit="1"/>
    </xf>
    <xf numFmtId="0" fontId="90" fillId="0" borderId="55" xfId="0" applyFont="1" applyBorder="1" applyAlignment="1">
      <alignment vertical="center" shrinkToFit="1"/>
    </xf>
    <xf numFmtId="0" fontId="102" fillId="0" borderId="0" xfId="0" applyFont="1" applyBorder="1" applyAlignment="1">
      <alignment vertical="center"/>
    </xf>
    <xf numFmtId="0" fontId="100" fillId="0" borderId="37" xfId="0" applyFont="1" applyBorder="1" applyAlignment="1" applyProtection="1">
      <alignment horizontal="center" vertical="center"/>
      <protection/>
    </xf>
    <xf numFmtId="0" fontId="100" fillId="0" borderId="21" xfId="0" applyFont="1" applyBorder="1" applyAlignment="1" applyProtection="1">
      <alignment horizontal="center" vertical="center"/>
      <protection/>
    </xf>
    <xf numFmtId="0" fontId="100" fillId="0" borderId="35" xfId="0" applyFont="1" applyBorder="1" applyAlignment="1" applyProtection="1">
      <alignment horizontal="center" vertical="center"/>
      <protection/>
    </xf>
    <xf numFmtId="0" fontId="100" fillId="0" borderId="22" xfId="0" applyFont="1" applyBorder="1" applyAlignment="1" applyProtection="1">
      <alignment horizontal="center" vertical="center"/>
      <protection/>
    </xf>
    <xf numFmtId="0" fontId="100" fillId="0" borderId="3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06" xfId="0" applyFont="1" applyBorder="1" applyAlignment="1" applyProtection="1">
      <alignment horizontal="center" vertical="center"/>
      <protection/>
    </xf>
    <xf numFmtId="0" fontId="100" fillId="0" borderId="140" xfId="0" applyFont="1" applyBorder="1" applyAlignment="1" applyProtection="1">
      <alignment horizontal="center" vertical="center"/>
      <protection/>
    </xf>
    <xf numFmtId="0" fontId="100" fillId="0" borderId="65" xfId="0" applyFont="1" applyBorder="1" applyAlignment="1" applyProtection="1">
      <alignment horizontal="center" vertical="center"/>
      <protection/>
    </xf>
    <xf numFmtId="0" fontId="100" fillId="0" borderId="132" xfId="0" applyFont="1" applyBorder="1" applyAlignment="1" applyProtection="1">
      <alignment horizontal="center" vertical="center"/>
      <protection/>
    </xf>
    <xf numFmtId="0" fontId="100" fillId="0" borderId="36" xfId="0" applyFont="1" applyBorder="1" applyAlignment="1" applyProtection="1">
      <alignment horizontal="center" vertical="center"/>
      <protection/>
    </xf>
    <xf numFmtId="0" fontId="100" fillId="0" borderId="24" xfId="0" applyFont="1" applyBorder="1" applyAlignment="1" applyProtection="1">
      <alignment horizontal="center" vertical="center"/>
      <protection/>
    </xf>
    <xf numFmtId="0" fontId="103" fillId="0" borderId="141" xfId="0" applyFont="1" applyBorder="1" applyAlignment="1">
      <alignment horizontal="left" vertical="center" indent="1"/>
    </xf>
    <xf numFmtId="0" fontId="103" fillId="0" borderId="142" xfId="0" applyFont="1" applyBorder="1" applyAlignment="1">
      <alignment horizontal="left" vertical="center" indent="1"/>
    </xf>
    <xf numFmtId="0" fontId="103" fillId="0" borderId="147" xfId="0" applyFont="1" applyBorder="1" applyAlignment="1">
      <alignment horizontal="left" vertical="center" indent="1"/>
    </xf>
    <xf numFmtId="0" fontId="103" fillId="0" borderId="148" xfId="0" applyFont="1" applyBorder="1" applyAlignment="1">
      <alignment horizontal="left" vertical="center" indent="1"/>
    </xf>
    <xf numFmtId="0" fontId="103" fillId="0" borderId="146" xfId="0" applyFont="1" applyBorder="1" applyAlignment="1">
      <alignment horizontal="left" vertical="center" indent="1"/>
    </xf>
    <xf numFmtId="0" fontId="104" fillId="0" borderId="141" xfId="0" applyFont="1" applyFill="1" applyBorder="1" applyAlignment="1">
      <alignment horizontal="center" vertical="center"/>
    </xf>
    <xf numFmtId="0" fontId="104" fillId="0" borderId="142" xfId="0" applyFont="1" applyFill="1" applyBorder="1" applyAlignment="1">
      <alignment horizontal="center" vertical="center"/>
    </xf>
    <xf numFmtId="0" fontId="104" fillId="0" borderId="146" xfId="0" applyFont="1" applyFill="1" applyBorder="1" applyAlignment="1">
      <alignment horizontal="center" vertical="center"/>
    </xf>
    <xf numFmtId="0" fontId="104" fillId="0" borderId="141" xfId="0" applyFont="1" applyBorder="1" applyAlignment="1">
      <alignment horizontal="center" vertical="center" shrinkToFit="1"/>
    </xf>
    <xf numFmtId="0" fontId="72" fillId="0" borderId="142" xfId="0" applyFont="1" applyBorder="1" applyAlignment="1">
      <alignment horizontal="center" vertical="center" shrinkToFit="1"/>
    </xf>
    <xf numFmtId="0" fontId="72" fillId="0" borderId="146" xfId="0" applyFont="1" applyBorder="1" applyAlignment="1">
      <alignment horizontal="center" vertical="center" shrinkToFit="1"/>
    </xf>
    <xf numFmtId="0" fontId="103" fillId="0" borderId="141" xfId="0" applyFont="1" applyBorder="1" applyAlignment="1">
      <alignment horizontal="center" vertical="center"/>
    </xf>
    <xf numFmtId="0" fontId="103" fillId="0" borderId="146" xfId="0" applyFont="1" applyBorder="1" applyAlignment="1">
      <alignment horizontal="center" vertical="center"/>
    </xf>
    <xf numFmtId="0" fontId="105" fillId="0" borderId="149" xfId="0" applyFont="1" applyBorder="1" applyAlignment="1">
      <alignment horizontal="center" vertical="center"/>
    </xf>
    <xf numFmtId="0" fontId="105" fillId="0" borderId="150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151" xfId="0" applyFont="1" applyBorder="1" applyAlignment="1">
      <alignment horizontal="center" vertical="center"/>
    </xf>
    <xf numFmtId="0" fontId="25" fillId="0" borderId="15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153" xfId="0" applyFont="1" applyBorder="1" applyAlignment="1">
      <alignment horizontal="center" vertical="center"/>
    </xf>
    <xf numFmtId="0" fontId="25" fillId="0" borderId="15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55" xfId="0" applyFont="1" applyBorder="1" applyAlignment="1">
      <alignment horizontal="center" vertical="center"/>
    </xf>
    <xf numFmtId="0" fontId="25" fillId="0" borderId="156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157" xfId="0" applyFont="1" applyBorder="1" applyAlignment="1">
      <alignment horizontal="center" vertical="center"/>
    </xf>
    <xf numFmtId="0" fontId="25" fillId="0" borderId="158" xfId="0" applyFont="1" applyBorder="1" applyAlignment="1">
      <alignment horizontal="center" vertical="center"/>
    </xf>
    <xf numFmtId="0" fontId="21" fillId="0" borderId="159" xfId="0" applyFont="1" applyBorder="1" applyAlignment="1">
      <alignment horizontal="center" vertical="center" shrinkToFit="1"/>
    </xf>
    <xf numFmtId="0" fontId="21" fillId="0" borderId="149" xfId="0" applyFont="1" applyBorder="1" applyAlignment="1">
      <alignment horizontal="center" vertical="center" shrinkToFit="1"/>
    </xf>
    <xf numFmtId="0" fontId="32" fillId="0" borderId="149" xfId="0" applyFont="1" applyBorder="1" applyAlignment="1">
      <alignment horizontal="center" vertical="center"/>
    </xf>
    <xf numFmtId="0" fontId="32" fillId="0" borderId="150" xfId="0" applyFont="1" applyBorder="1" applyAlignment="1">
      <alignment horizontal="center" vertical="center"/>
    </xf>
    <xf numFmtId="0" fontId="88" fillId="0" borderId="159" xfId="0" applyFont="1" applyBorder="1" applyAlignment="1">
      <alignment horizontal="center" vertical="center"/>
    </xf>
    <xf numFmtId="0" fontId="88" fillId="0" borderId="149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5" fillId="0" borderId="160" xfId="0" applyFont="1" applyBorder="1" applyAlignment="1">
      <alignment horizontal="center" vertical="center"/>
    </xf>
    <xf numFmtId="0" fontId="25" fillId="0" borderId="161" xfId="0" applyFont="1" applyBorder="1" applyAlignment="1">
      <alignment horizontal="center" vertical="center"/>
    </xf>
    <xf numFmtId="0" fontId="25" fillId="0" borderId="162" xfId="0" applyFont="1" applyBorder="1" applyAlignment="1">
      <alignment horizontal="center" vertical="center"/>
    </xf>
    <xf numFmtId="0" fontId="25" fillId="0" borderId="163" xfId="0" applyFont="1" applyBorder="1" applyAlignment="1">
      <alignment horizontal="center" vertical="center"/>
    </xf>
    <xf numFmtId="0" fontId="25" fillId="0" borderId="164" xfId="0" applyFont="1" applyBorder="1" applyAlignment="1">
      <alignment horizontal="center" vertical="center"/>
    </xf>
    <xf numFmtId="0" fontId="25" fillId="0" borderId="165" xfId="0" applyFont="1" applyBorder="1" applyAlignment="1">
      <alignment horizontal="center" vertical="center"/>
    </xf>
    <xf numFmtId="0" fontId="25" fillId="0" borderId="1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b val="0"/>
        <i val="0"/>
        <strike val="0"/>
        <color rgb="FFC00000"/>
      </font>
      <fill>
        <patternFill>
          <bgColor rgb="FFFFC7CE"/>
        </patternFill>
      </fill>
    </dxf>
    <dxf>
      <font>
        <name val="ＭＳ Ｐゴシック"/>
        <color rgb="FFC00000"/>
      </font>
      <fill>
        <patternFill>
          <bgColor rgb="FFFFC7CE"/>
        </patternFill>
      </fill>
    </dxf>
    <dxf>
      <font>
        <b val="0"/>
        <i val="0"/>
        <strike val="0"/>
        <color rgb="FFC00000"/>
      </font>
      <fill>
        <patternFill>
          <bgColor rgb="FFFFC7CE"/>
        </patternFill>
      </fill>
    </dxf>
    <dxf>
      <font>
        <name val="ＭＳ Ｐゴシック"/>
        <color rgb="FFC00000"/>
      </font>
      <fill>
        <patternFill>
          <bgColor rgb="FFFFC7CE"/>
        </patternFill>
      </fill>
    </dxf>
    <dxf>
      <font>
        <color rgb="FF993300"/>
      </font>
      <fill>
        <patternFill>
          <bgColor rgb="FFFF99CC"/>
        </patternFill>
      </fill>
      <border/>
    </dxf>
    <dxf>
      <font>
        <b val="0"/>
        <i val="0"/>
        <strike val="0"/>
        <color rgb="FFC0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109"/>
  <sheetViews>
    <sheetView zoomScale="90" zoomScaleNormal="90" zoomScalePageLayoutView="0" workbookViewId="0" topLeftCell="A1">
      <selection activeCell="A2" sqref="A2:Q2"/>
    </sheetView>
  </sheetViews>
  <sheetFormatPr defaultColWidth="9.00390625" defaultRowHeight="15"/>
  <cols>
    <col min="1" max="1" width="4.7109375" style="2" customWidth="1"/>
    <col min="2" max="2" width="5.7109375" style="2" customWidth="1"/>
    <col min="3" max="3" width="15.7109375" style="2" customWidth="1"/>
    <col min="4" max="4" width="20.7109375" style="2" customWidth="1"/>
    <col min="5" max="5" width="4.7109375" style="2" customWidth="1"/>
    <col min="6" max="6" width="3.7109375" style="2" customWidth="1"/>
    <col min="7" max="7" width="5.7109375" style="2" customWidth="1"/>
    <col min="8" max="8" width="4.7109375" style="2" customWidth="1"/>
    <col min="9" max="9" width="5.7109375" style="2" customWidth="1"/>
    <col min="10" max="10" width="5.140625" style="2" customWidth="1"/>
    <col min="11" max="11" width="3.7109375" style="2" customWidth="1"/>
    <col min="12" max="12" width="5.140625" style="2" customWidth="1"/>
    <col min="13" max="13" width="3.7109375" style="2" customWidth="1"/>
    <col min="14" max="15" width="10.7109375" style="2" customWidth="1"/>
    <col min="16" max="17" width="4.7109375" style="2" customWidth="1"/>
    <col min="18" max="16384" width="9.00390625" style="2" customWidth="1"/>
  </cols>
  <sheetData>
    <row r="1" spans="1:17" ht="26.25">
      <c r="A1" s="374" t="s">
        <v>101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17" ht="26.25">
      <c r="A2" s="375" t="s">
        <v>29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ht="10.5" customHeight="1" thickBot="1"/>
    <row r="4" spans="1:17" ht="30" customHeight="1" thickBot="1">
      <c r="A4" s="376" t="s">
        <v>25</v>
      </c>
      <c r="B4" s="377"/>
      <c r="C4" s="378"/>
      <c r="D4" s="45"/>
      <c r="E4" s="360"/>
      <c r="F4" s="360"/>
      <c r="G4" s="360"/>
      <c r="H4" s="360"/>
      <c r="I4" s="360"/>
      <c r="J4" s="360"/>
      <c r="K4" s="360"/>
      <c r="L4" s="360"/>
      <c r="M4" s="3"/>
      <c r="N4" s="3"/>
      <c r="O4" s="44" t="s">
        <v>34</v>
      </c>
      <c r="P4" s="367"/>
      <c r="Q4" s="368"/>
    </row>
    <row r="5" ht="10.5" customHeight="1" thickBot="1"/>
    <row r="6" spans="1:17" ht="30" customHeight="1" thickBot="1">
      <c r="A6" s="369" t="s">
        <v>36</v>
      </c>
      <c r="B6" s="370"/>
      <c r="C6" s="371"/>
      <c r="D6" s="372"/>
      <c r="E6" s="372"/>
      <c r="F6" s="373"/>
      <c r="G6" s="139" t="s">
        <v>37</v>
      </c>
      <c r="H6" s="138"/>
      <c r="I6" s="395" t="s">
        <v>83</v>
      </c>
      <c r="J6" s="396"/>
      <c r="K6" s="396"/>
      <c r="L6" s="396"/>
      <c r="M6" s="397"/>
      <c r="N6" s="398"/>
      <c r="O6" s="140"/>
      <c r="P6" s="127"/>
      <c r="Q6" s="127"/>
    </row>
    <row r="7" ht="10.5" customHeight="1" thickBot="1"/>
    <row r="8" spans="1:17" ht="30" customHeight="1" thickBot="1">
      <c r="A8" s="382" t="s">
        <v>23</v>
      </c>
      <c r="B8" s="383"/>
      <c r="C8" s="384"/>
      <c r="D8" s="365"/>
      <c r="E8" s="366"/>
      <c r="F8" s="366"/>
      <c r="G8" s="379"/>
      <c r="H8" s="366"/>
      <c r="I8" s="366"/>
      <c r="J8" s="366"/>
      <c r="K8" s="366"/>
      <c r="L8" s="366"/>
      <c r="M8" s="380"/>
      <c r="N8" s="366"/>
      <c r="O8" s="366"/>
      <c r="P8" s="366"/>
      <c r="Q8" s="381"/>
    </row>
    <row r="9" spans="1:15" ht="22.5" customHeight="1" thickBot="1">
      <c r="A9" s="43" t="s">
        <v>22</v>
      </c>
      <c r="N9" s="1"/>
      <c r="O9" s="1"/>
    </row>
    <row r="10" spans="1:17" ht="15" thickTop="1">
      <c r="A10" s="300" t="s">
        <v>0</v>
      </c>
      <c r="B10" s="302"/>
      <c r="C10" s="304" t="s">
        <v>4</v>
      </c>
      <c r="D10" s="306" t="s">
        <v>5</v>
      </c>
      <c r="E10" s="352" t="s">
        <v>6</v>
      </c>
      <c r="F10" s="302"/>
      <c r="G10" s="304" t="s">
        <v>7</v>
      </c>
      <c r="H10" s="356"/>
      <c r="I10" s="356"/>
      <c r="J10" s="356"/>
      <c r="K10" s="356"/>
      <c r="L10" s="356"/>
      <c r="M10" s="302"/>
      <c r="N10" s="350" t="s">
        <v>14</v>
      </c>
      <c r="O10" s="351"/>
      <c r="P10" s="352" t="s">
        <v>15</v>
      </c>
      <c r="Q10" s="353"/>
    </row>
    <row r="11" spans="1:17" ht="15" thickBot="1">
      <c r="A11" s="301"/>
      <c r="B11" s="303"/>
      <c r="C11" s="305"/>
      <c r="D11" s="307"/>
      <c r="E11" s="354"/>
      <c r="F11" s="303"/>
      <c r="G11" s="305"/>
      <c r="H11" s="357"/>
      <c r="I11" s="357"/>
      <c r="J11" s="357"/>
      <c r="K11" s="357"/>
      <c r="L11" s="357"/>
      <c r="M11" s="303"/>
      <c r="N11" s="5" t="s">
        <v>13</v>
      </c>
      <c r="O11" s="6" t="s">
        <v>12</v>
      </c>
      <c r="P11" s="354"/>
      <c r="Q11" s="355"/>
    </row>
    <row r="12" spans="1:17" ht="24" customHeight="1">
      <c r="A12" s="189">
        <v>1</v>
      </c>
      <c r="B12" s="190" t="s">
        <v>1</v>
      </c>
      <c r="C12" s="191"/>
      <c r="D12" s="192"/>
      <c r="E12" s="193"/>
      <c r="F12" s="194" t="s">
        <v>8</v>
      </c>
      <c r="G12" s="195" t="s">
        <v>9</v>
      </c>
      <c r="H12" s="196"/>
      <c r="I12" s="197" t="s">
        <v>8</v>
      </c>
      <c r="J12" s="196"/>
      <c r="K12" s="195" t="s">
        <v>10</v>
      </c>
      <c r="L12" s="196"/>
      <c r="M12" s="198" t="s">
        <v>11</v>
      </c>
      <c r="N12" s="199"/>
      <c r="O12" s="200"/>
      <c r="P12" s="363"/>
      <c r="Q12" s="364"/>
    </row>
    <row r="13" spans="1:17" ht="24" customHeight="1">
      <c r="A13" s="201">
        <v>2</v>
      </c>
      <c r="B13" s="202" t="s">
        <v>2</v>
      </c>
      <c r="C13" s="203"/>
      <c r="D13" s="204"/>
      <c r="E13" s="205"/>
      <c r="F13" s="206" t="s">
        <v>8</v>
      </c>
      <c r="G13" s="207" t="s">
        <v>9</v>
      </c>
      <c r="H13" s="208"/>
      <c r="I13" s="209" t="s">
        <v>8</v>
      </c>
      <c r="J13" s="208"/>
      <c r="K13" s="207" t="s">
        <v>10</v>
      </c>
      <c r="L13" s="208"/>
      <c r="M13" s="206" t="s">
        <v>11</v>
      </c>
      <c r="N13" s="210"/>
      <c r="O13" s="211"/>
      <c r="P13" s="358"/>
      <c r="Q13" s="359"/>
    </row>
    <row r="14" spans="1:17" ht="24" customHeight="1">
      <c r="A14" s="201">
        <v>3</v>
      </c>
      <c r="B14" s="202" t="s">
        <v>2</v>
      </c>
      <c r="C14" s="203"/>
      <c r="D14" s="204"/>
      <c r="E14" s="205"/>
      <c r="F14" s="206" t="s">
        <v>8</v>
      </c>
      <c r="G14" s="207" t="s">
        <v>9</v>
      </c>
      <c r="H14" s="208"/>
      <c r="I14" s="209" t="s">
        <v>8</v>
      </c>
      <c r="J14" s="208"/>
      <c r="K14" s="207" t="s">
        <v>10</v>
      </c>
      <c r="L14" s="208"/>
      <c r="M14" s="206" t="s">
        <v>11</v>
      </c>
      <c r="N14" s="210"/>
      <c r="O14" s="211"/>
      <c r="P14" s="358"/>
      <c r="Q14" s="359"/>
    </row>
    <row r="15" spans="1:17" ht="24" customHeight="1">
      <c r="A15" s="201">
        <v>4</v>
      </c>
      <c r="B15" s="202" t="s">
        <v>2</v>
      </c>
      <c r="C15" s="203"/>
      <c r="D15" s="204"/>
      <c r="E15" s="205"/>
      <c r="F15" s="206" t="s">
        <v>8</v>
      </c>
      <c r="G15" s="207" t="s">
        <v>9</v>
      </c>
      <c r="H15" s="208"/>
      <c r="I15" s="209" t="s">
        <v>8</v>
      </c>
      <c r="J15" s="208"/>
      <c r="K15" s="207" t="s">
        <v>10</v>
      </c>
      <c r="L15" s="208"/>
      <c r="M15" s="206" t="s">
        <v>11</v>
      </c>
      <c r="N15" s="210"/>
      <c r="O15" s="211"/>
      <c r="P15" s="358"/>
      <c r="Q15" s="359"/>
    </row>
    <row r="16" spans="1:17" ht="24" customHeight="1">
      <c r="A16" s="201">
        <v>5</v>
      </c>
      <c r="B16" s="202" t="s">
        <v>2</v>
      </c>
      <c r="C16" s="203"/>
      <c r="D16" s="204"/>
      <c r="E16" s="205"/>
      <c r="F16" s="206" t="s">
        <v>8</v>
      </c>
      <c r="G16" s="207" t="s">
        <v>9</v>
      </c>
      <c r="H16" s="208"/>
      <c r="I16" s="209" t="s">
        <v>8</v>
      </c>
      <c r="J16" s="208"/>
      <c r="K16" s="207" t="s">
        <v>10</v>
      </c>
      <c r="L16" s="208"/>
      <c r="M16" s="206" t="s">
        <v>11</v>
      </c>
      <c r="N16" s="210"/>
      <c r="O16" s="211"/>
      <c r="P16" s="358"/>
      <c r="Q16" s="359"/>
    </row>
    <row r="17" spans="1:17" ht="24" customHeight="1">
      <c r="A17" s="201">
        <v>6</v>
      </c>
      <c r="B17" s="202" t="s">
        <v>2</v>
      </c>
      <c r="C17" s="203"/>
      <c r="D17" s="204"/>
      <c r="E17" s="205"/>
      <c r="F17" s="206" t="s">
        <v>8</v>
      </c>
      <c r="G17" s="207" t="s">
        <v>9</v>
      </c>
      <c r="H17" s="208"/>
      <c r="I17" s="209" t="s">
        <v>8</v>
      </c>
      <c r="J17" s="208"/>
      <c r="K17" s="207" t="s">
        <v>10</v>
      </c>
      <c r="L17" s="208"/>
      <c r="M17" s="206" t="s">
        <v>11</v>
      </c>
      <c r="N17" s="210"/>
      <c r="O17" s="211"/>
      <c r="P17" s="358"/>
      <c r="Q17" s="359"/>
    </row>
    <row r="18" spans="1:17" ht="24" customHeight="1">
      <c r="A18" s="201">
        <v>7</v>
      </c>
      <c r="B18" s="202" t="s">
        <v>2</v>
      </c>
      <c r="C18" s="212"/>
      <c r="D18" s="204"/>
      <c r="E18" s="205"/>
      <c r="F18" s="206" t="s">
        <v>8</v>
      </c>
      <c r="G18" s="207" t="s">
        <v>9</v>
      </c>
      <c r="H18" s="208"/>
      <c r="I18" s="209" t="s">
        <v>8</v>
      </c>
      <c r="J18" s="208"/>
      <c r="K18" s="207" t="s">
        <v>10</v>
      </c>
      <c r="L18" s="208"/>
      <c r="M18" s="206" t="s">
        <v>11</v>
      </c>
      <c r="N18" s="210"/>
      <c r="O18" s="211"/>
      <c r="P18" s="358"/>
      <c r="Q18" s="359"/>
    </row>
    <row r="19" spans="1:17" ht="24" customHeight="1" thickBot="1">
      <c r="A19" s="213">
        <v>8</v>
      </c>
      <c r="B19" s="214" t="s">
        <v>2</v>
      </c>
      <c r="C19" s="215"/>
      <c r="D19" s="216"/>
      <c r="E19" s="217"/>
      <c r="F19" s="218" t="s">
        <v>8</v>
      </c>
      <c r="G19" s="219" t="s">
        <v>9</v>
      </c>
      <c r="H19" s="220"/>
      <c r="I19" s="221" t="s">
        <v>8</v>
      </c>
      <c r="J19" s="220"/>
      <c r="K19" s="219" t="s">
        <v>10</v>
      </c>
      <c r="L19" s="220"/>
      <c r="M19" s="218" t="s">
        <v>11</v>
      </c>
      <c r="N19" s="222"/>
      <c r="O19" s="223"/>
      <c r="P19" s="361"/>
      <c r="Q19" s="362"/>
    </row>
    <row r="20" spans="1:17" ht="24" customHeight="1" thickTop="1">
      <c r="A20" s="189">
        <v>9</v>
      </c>
      <c r="B20" s="190" t="s">
        <v>3</v>
      </c>
      <c r="C20" s="224"/>
      <c r="D20" s="225"/>
      <c r="E20" s="193"/>
      <c r="F20" s="198" t="s">
        <v>8</v>
      </c>
      <c r="G20" s="195" t="s">
        <v>9</v>
      </c>
      <c r="H20" s="226"/>
      <c r="I20" s="197" t="s">
        <v>8</v>
      </c>
      <c r="J20" s="226"/>
      <c r="K20" s="195" t="s">
        <v>10</v>
      </c>
      <c r="L20" s="226"/>
      <c r="M20" s="198" t="s">
        <v>11</v>
      </c>
      <c r="N20" s="199"/>
      <c r="O20" s="200"/>
      <c r="P20" s="345"/>
      <c r="Q20" s="346"/>
    </row>
    <row r="21" spans="1:17" ht="24" customHeight="1" thickBot="1">
      <c r="A21" s="227">
        <v>10</v>
      </c>
      <c r="B21" s="228" t="s">
        <v>3</v>
      </c>
      <c r="C21" s="229"/>
      <c r="D21" s="230"/>
      <c r="E21" s="231"/>
      <c r="F21" s="232" t="s">
        <v>8</v>
      </c>
      <c r="G21" s="233" t="s">
        <v>9</v>
      </c>
      <c r="H21" s="234"/>
      <c r="I21" s="235" t="s">
        <v>8</v>
      </c>
      <c r="J21" s="234"/>
      <c r="K21" s="233" t="s">
        <v>10</v>
      </c>
      <c r="L21" s="234"/>
      <c r="M21" s="232" t="s">
        <v>11</v>
      </c>
      <c r="N21" s="236"/>
      <c r="O21" s="237"/>
      <c r="P21" s="347"/>
      <c r="Q21" s="348"/>
    </row>
    <row r="22" spans="14:16" ht="14.25" customHeight="1" thickTop="1">
      <c r="N22" s="31" t="s">
        <v>27</v>
      </c>
      <c r="O22" s="31" t="s">
        <v>28</v>
      </c>
      <c r="P22" s="31" t="s">
        <v>26</v>
      </c>
    </row>
    <row r="23" spans="1:16" ht="22.5" customHeight="1" thickBot="1">
      <c r="A23" s="43" t="s">
        <v>38</v>
      </c>
      <c r="N23" s="1"/>
      <c r="O23" s="1"/>
      <c r="P23" s="66" t="s">
        <v>39</v>
      </c>
    </row>
    <row r="24" spans="1:17" ht="15" thickTop="1">
      <c r="A24" s="300" t="s">
        <v>0</v>
      </c>
      <c r="B24" s="302"/>
      <c r="C24" s="304" t="s">
        <v>4</v>
      </c>
      <c r="D24" s="306" t="s">
        <v>5</v>
      </c>
      <c r="E24" s="352" t="s">
        <v>6</v>
      </c>
      <c r="F24" s="302"/>
      <c r="G24" s="304" t="s">
        <v>7</v>
      </c>
      <c r="H24" s="356"/>
      <c r="I24" s="356"/>
      <c r="J24" s="356"/>
      <c r="K24" s="356"/>
      <c r="L24" s="356"/>
      <c r="M24" s="302"/>
      <c r="N24" s="350" t="s">
        <v>14</v>
      </c>
      <c r="O24" s="351"/>
      <c r="P24" s="352" t="s">
        <v>15</v>
      </c>
      <c r="Q24" s="353"/>
    </row>
    <row r="25" spans="1:17" ht="15" thickBot="1">
      <c r="A25" s="301"/>
      <c r="B25" s="303"/>
      <c r="C25" s="305"/>
      <c r="D25" s="307"/>
      <c r="E25" s="354"/>
      <c r="F25" s="303"/>
      <c r="G25" s="305"/>
      <c r="H25" s="357"/>
      <c r="I25" s="357"/>
      <c r="J25" s="357"/>
      <c r="K25" s="357"/>
      <c r="L25" s="357"/>
      <c r="M25" s="303"/>
      <c r="N25" s="5" t="s">
        <v>13</v>
      </c>
      <c r="O25" s="6" t="s">
        <v>12</v>
      </c>
      <c r="P25" s="354"/>
      <c r="Q25" s="355"/>
    </row>
    <row r="26" spans="1:17" ht="24" customHeight="1">
      <c r="A26" s="238">
        <v>11</v>
      </c>
      <c r="B26" s="130" t="s">
        <v>52</v>
      </c>
      <c r="C26" s="241"/>
      <c r="D26" s="242"/>
      <c r="E26" s="243"/>
      <c r="F26" s="194" t="s">
        <v>8</v>
      </c>
      <c r="G26" s="195" t="s">
        <v>9</v>
      </c>
      <c r="H26" s="251"/>
      <c r="I26" s="197" t="s">
        <v>8</v>
      </c>
      <c r="J26" s="251"/>
      <c r="K26" s="195" t="s">
        <v>10</v>
      </c>
      <c r="L26" s="251"/>
      <c r="M26" s="198" t="s">
        <v>11</v>
      </c>
      <c r="N26" s="254"/>
      <c r="O26" s="255"/>
      <c r="P26" s="387"/>
      <c r="Q26" s="388"/>
    </row>
    <row r="27" spans="1:17" ht="24" customHeight="1">
      <c r="A27" s="239">
        <v>12</v>
      </c>
      <c r="B27" s="131" t="s">
        <v>52</v>
      </c>
      <c r="C27" s="241"/>
      <c r="D27" s="242"/>
      <c r="E27" s="244"/>
      <c r="F27" s="206" t="s">
        <v>8</v>
      </c>
      <c r="G27" s="207" t="s">
        <v>9</v>
      </c>
      <c r="H27" s="251"/>
      <c r="I27" s="209" t="s">
        <v>8</v>
      </c>
      <c r="J27" s="251"/>
      <c r="K27" s="207" t="s">
        <v>10</v>
      </c>
      <c r="L27" s="251"/>
      <c r="M27" s="206" t="s">
        <v>11</v>
      </c>
      <c r="N27" s="256"/>
      <c r="O27" s="257"/>
      <c r="P27" s="389"/>
      <c r="Q27" s="390"/>
    </row>
    <row r="28" spans="1:17" ht="24" customHeight="1">
      <c r="A28" s="239">
        <v>13</v>
      </c>
      <c r="B28" s="131" t="s">
        <v>52</v>
      </c>
      <c r="C28" s="245"/>
      <c r="D28" s="246"/>
      <c r="E28" s="247"/>
      <c r="F28" s="7" t="s">
        <v>8</v>
      </c>
      <c r="G28" s="8" t="s">
        <v>9</v>
      </c>
      <c r="H28" s="252"/>
      <c r="I28" s="9" t="s">
        <v>8</v>
      </c>
      <c r="J28" s="252"/>
      <c r="K28" s="8" t="s">
        <v>10</v>
      </c>
      <c r="L28" s="252"/>
      <c r="M28" s="7" t="s">
        <v>11</v>
      </c>
      <c r="N28" s="258"/>
      <c r="O28" s="259"/>
      <c r="P28" s="391"/>
      <c r="Q28" s="392"/>
    </row>
    <row r="29" spans="1:17" ht="24" customHeight="1" thickBot="1">
      <c r="A29" s="240">
        <v>14</v>
      </c>
      <c r="B29" s="132" t="s">
        <v>52</v>
      </c>
      <c r="C29" s="248"/>
      <c r="D29" s="249"/>
      <c r="E29" s="250"/>
      <c r="F29" s="10" t="s">
        <v>8</v>
      </c>
      <c r="G29" s="11" t="s">
        <v>9</v>
      </c>
      <c r="H29" s="253"/>
      <c r="I29" s="12" t="s">
        <v>8</v>
      </c>
      <c r="J29" s="253"/>
      <c r="K29" s="11" t="s">
        <v>10</v>
      </c>
      <c r="L29" s="253"/>
      <c r="M29" s="10" t="s">
        <v>11</v>
      </c>
      <c r="N29" s="294"/>
      <c r="O29" s="293"/>
      <c r="P29" s="393"/>
      <c r="Q29" s="394"/>
    </row>
    <row r="30" ht="15" thickTop="1">
      <c r="P30" s="31"/>
    </row>
    <row r="31" spans="1:17" s="4" customFormat="1" ht="22.5" customHeight="1" thickBot="1">
      <c r="A31" s="349" t="s">
        <v>17</v>
      </c>
      <c r="B31" s="349"/>
      <c r="C31" s="349"/>
      <c r="D31" s="349"/>
      <c r="E31" s="349"/>
      <c r="F31" s="349"/>
      <c r="H31" s="327" t="s">
        <v>16</v>
      </c>
      <c r="I31" s="327"/>
      <c r="J31" s="327"/>
      <c r="K31" s="327"/>
      <c r="L31" s="327"/>
      <c r="M31" s="327"/>
      <c r="N31" s="327"/>
      <c r="O31" s="327"/>
      <c r="P31" s="327"/>
      <c r="Q31" s="327"/>
    </row>
    <row r="32" spans="1:17" ht="24" customHeight="1" thickBot="1" thickTop="1">
      <c r="A32" s="13"/>
      <c r="B32" s="14" t="s">
        <v>24</v>
      </c>
      <c r="C32" s="15" t="s">
        <v>4</v>
      </c>
      <c r="D32" s="16" t="s">
        <v>5</v>
      </c>
      <c r="E32" s="328" t="s">
        <v>6</v>
      </c>
      <c r="F32" s="329"/>
      <c r="H32" s="13"/>
      <c r="I32" s="14" t="s">
        <v>0</v>
      </c>
      <c r="J32" s="330" t="s">
        <v>4</v>
      </c>
      <c r="K32" s="331"/>
      <c r="L32" s="331"/>
      <c r="M32" s="331"/>
      <c r="N32" s="331" t="s">
        <v>5</v>
      </c>
      <c r="O32" s="332"/>
      <c r="P32" s="328" t="s">
        <v>6</v>
      </c>
      <c r="Q32" s="329"/>
    </row>
    <row r="33" spans="1:17" ht="24" customHeight="1">
      <c r="A33" s="68"/>
      <c r="B33" s="342">
        <v>1</v>
      </c>
      <c r="C33" s="29">
        <f>IF($A33="","",VLOOKUP($A33,$A$12:$E$29,3,1))</f>
      </c>
      <c r="D33" s="64">
        <f>IF($A33="","",VLOOKUP($A33,$A$12:$E$29,4,1))</f>
      </c>
      <c r="E33" s="41">
        <f>IF($A33="","",VLOOKUP($A33,$A$12:$E$29,5,1))</f>
      </c>
      <c r="F33" s="18" t="s">
        <v>8</v>
      </c>
      <c r="H33" s="71"/>
      <c r="I33" s="182">
        <v>1</v>
      </c>
      <c r="J33" s="343">
        <f>IF($H33="","",VLOOKUP($H33,$A$12:$E$29,3,1))</f>
      </c>
      <c r="K33" s="323"/>
      <c r="L33" s="323"/>
      <c r="M33" s="323"/>
      <c r="N33" s="324">
        <f>IF($H33="","",VLOOKUP($H33,$A$12:$E$29,4,1))</f>
      </c>
      <c r="O33" s="344"/>
      <c r="P33" s="41">
        <f>IF($H33="","",VLOOKUP($H33,$A$12:$E$29,5,1))</f>
      </c>
      <c r="Q33" s="18" t="s">
        <v>8</v>
      </c>
    </row>
    <row r="34" spans="1:17" ht="24" customHeight="1">
      <c r="A34" s="69"/>
      <c r="B34" s="341"/>
      <c r="C34" s="27">
        <f aca="true" t="shared" si="0" ref="C34:C40">IF($A34="","",VLOOKUP($A34,$A$12:$E$29,3,1))</f>
      </c>
      <c r="D34" s="24">
        <f aca="true" t="shared" si="1" ref="D34:D40">IF($A34="","",VLOOKUP($A34,$A$12:$E$29,4,1))</f>
      </c>
      <c r="E34" s="42">
        <f aca="true" t="shared" si="2" ref="E34:E40">IF($A34="","",VLOOKUP($A34,$A$12:$E$29,5,1))</f>
      </c>
      <c r="F34" s="20" t="s">
        <v>8</v>
      </c>
      <c r="H34" s="72"/>
      <c r="I34" s="183">
        <v>2</v>
      </c>
      <c r="J34" s="335">
        <f aca="true" t="shared" si="3" ref="J34:J40">IF($H34="","",VLOOKUP($H34,$A$12:$E$29,3,1))</f>
      </c>
      <c r="K34" s="314"/>
      <c r="L34" s="314"/>
      <c r="M34" s="314"/>
      <c r="N34" s="315">
        <f aca="true" t="shared" si="4" ref="N34:N40">IF($H34="","",VLOOKUP($H34,$A$12:$E$29,4,1))</f>
      </c>
      <c r="O34" s="336"/>
      <c r="P34" s="34">
        <f aca="true" t="shared" si="5" ref="P34:P40">IF($H34="","",VLOOKUP($H34,$A$12:$E$29,5,1))</f>
      </c>
      <c r="Q34" s="19" t="s">
        <v>8</v>
      </c>
    </row>
    <row r="35" spans="1:17" ht="24" customHeight="1">
      <c r="A35" s="70"/>
      <c r="B35" s="340">
        <v>2</v>
      </c>
      <c r="C35" s="30">
        <f t="shared" si="0"/>
      </c>
      <c r="D35" s="25">
        <f t="shared" si="1"/>
      </c>
      <c r="E35" s="33">
        <f t="shared" si="2"/>
      </c>
      <c r="F35" s="17" t="s">
        <v>8</v>
      </c>
      <c r="H35" s="72"/>
      <c r="I35" s="183">
        <v>3</v>
      </c>
      <c r="J35" s="335">
        <f t="shared" si="3"/>
      </c>
      <c r="K35" s="314"/>
      <c r="L35" s="314"/>
      <c r="M35" s="314"/>
      <c r="N35" s="315">
        <f t="shared" si="4"/>
      </c>
      <c r="O35" s="336"/>
      <c r="P35" s="34">
        <f t="shared" si="5"/>
      </c>
      <c r="Q35" s="19" t="s">
        <v>8</v>
      </c>
    </row>
    <row r="36" spans="1:17" ht="24" customHeight="1">
      <c r="A36" s="69"/>
      <c r="B36" s="341"/>
      <c r="C36" s="32">
        <f t="shared" si="0"/>
      </c>
      <c r="D36" s="24">
        <f t="shared" si="1"/>
      </c>
      <c r="E36" s="42">
        <f t="shared" si="2"/>
      </c>
      <c r="F36" s="20" t="s">
        <v>8</v>
      </c>
      <c r="H36" s="72"/>
      <c r="I36" s="183">
        <v>4</v>
      </c>
      <c r="J36" s="335">
        <f t="shared" si="3"/>
      </c>
      <c r="K36" s="314"/>
      <c r="L36" s="314"/>
      <c r="M36" s="314"/>
      <c r="N36" s="315">
        <f t="shared" si="4"/>
      </c>
      <c r="O36" s="336"/>
      <c r="P36" s="34">
        <f t="shared" si="5"/>
      </c>
      <c r="Q36" s="19" t="s">
        <v>8</v>
      </c>
    </row>
    <row r="37" spans="1:17" ht="24" customHeight="1">
      <c r="A37" s="70"/>
      <c r="B37" s="340">
        <v>3</v>
      </c>
      <c r="C37" s="30">
        <f t="shared" si="0"/>
      </c>
      <c r="D37" s="25">
        <f t="shared" si="1"/>
      </c>
      <c r="E37" s="33">
        <f t="shared" si="2"/>
      </c>
      <c r="F37" s="17" t="s">
        <v>8</v>
      </c>
      <c r="H37" s="72"/>
      <c r="I37" s="183">
        <v>5</v>
      </c>
      <c r="J37" s="335">
        <f t="shared" si="3"/>
      </c>
      <c r="K37" s="314"/>
      <c r="L37" s="314"/>
      <c r="M37" s="314"/>
      <c r="N37" s="315">
        <f t="shared" si="4"/>
      </c>
      <c r="O37" s="336"/>
      <c r="P37" s="34">
        <f t="shared" si="5"/>
      </c>
      <c r="Q37" s="19" t="s">
        <v>8</v>
      </c>
    </row>
    <row r="38" spans="1:17" ht="24" customHeight="1">
      <c r="A38" s="69"/>
      <c r="B38" s="341"/>
      <c r="C38" s="32">
        <f t="shared" si="0"/>
      </c>
      <c r="D38" s="24">
        <f t="shared" si="1"/>
      </c>
      <c r="E38" s="42">
        <f t="shared" si="2"/>
      </c>
      <c r="F38" s="20" t="s">
        <v>8</v>
      </c>
      <c r="H38" s="72"/>
      <c r="I38" s="183">
        <v>6</v>
      </c>
      <c r="J38" s="335">
        <f t="shared" si="3"/>
      </c>
      <c r="K38" s="314"/>
      <c r="L38" s="314"/>
      <c r="M38" s="314"/>
      <c r="N38" s="315">
        <f t="shared" si="4"/>
      </c>
      <c r="O38" s="336"/>
      <c r="P38" s="34">
        <f t="shared" si="5"/>
      </c>
      <c r="Q38" s="19" t="s">
        <v>8</v>
      </c>
    </row>
    <row r="39" spans="1:17" ht="24" customHeight="1">
      <c r="A39" s="70"/>
      <c r="B39" s="333">
        <v>4</v>
      </c>
      <c r="C39" s="30">
        <f t="shared" si="0"/>
      </c>
      <c r="D39" s="25">
        <f t="shared" si="1"/>
      </c>
      <c r="E39" s="33">
        <f t="shared" si="2"/>
      </c>
      <c r="F39" s="17" t="s">
        <v>8</v>
      </c>
      <c r="H39" s="72"/>
      <c r="I39" s="183">
        <v>7</v>
      </c>
      <c r="J39" s="335">
        <f t="shared" si="3"/>
      </c>
      <c r="K39" s="314"/>
      <c r="L39" s="314"/>
      <c r="M39" s="314"/>
      <c r="N39" s="315">
        <f t="shared" si="4"/>
      </c>
      <c r="O39" s="336"/>
      <c r="P39" s="34">
        <f t="shared" si="5"/>
      </c>
      <c r="Q39" s="19" t="s">
        <v>8</v>
      </c>
    </row>
    <row r="40" spans="1:17" ht="24" customHeight="1" thickBot="1">
      <c r="A40" s="119"/>
      <c r="B40" s="334"/>
      <c r="C40" s="28">
        <f t="shared" si="0"/>
      </c>
      <c r="D40" s="26">
        <f t="shared" si="1"/>
      </c>
      <c r="E40" s="35">
        <f t="shared" si="2"/>
      </c>
      <c r="F40" s="21" t="s">
        <v>8</v>
      </c>
      <c r="H40" s="73"/>
      <c r="I40" s="184">
        <v>8</v>
      </c>
      <c r="J40" s="337">
        <f t="shared" si="3"/>
      </c>
      <c r="K40" s="338"/>
      <c r="L40" s="338"/>
      <c r="M40" s="338"/>
      <c r="N40" s="318">
        <f t="shared" si="4"/>
      </c>
      <c r="O40" s="339"/>
      <c r="P40" s="35">
        <f t="shared" si="5"/>
      </c>
      <c r="Q40" s="21" t="s">
        <v>8</v>
      </c>
    </row>
    <row r="41" spans="1:16" s="3" customFormat="1" ht="14.25" customHeight="1" thickTop="1">
      <c r="A41" s="36"/>
      <c r="B41" s="37"/>
      <c r="C41" s="38"/>
      <c r="D41" s="39"/>
      <c r="E41" s="40"/>
      <c r="H41" s="36"/>
      <c r="I41" s="37"/>
      <c r="J41" s="38"/>
      <c r="K41" s="38"/>
      <c r="L41" s="38"/>
      <c r="M41" s="38"/>
      <c r="N41" s="39"/>
      <c r="O41" s="39"/>
      <c r="P41" s="40"/>
    </row>
    <row r="42" spans="1:17" s="4" customFormat="1" ht="22.5" customHeight="1" thickBot="1">
      <c r="A42" s="326" t="s">
        <v>32</v>
      </c>
      <c r="B42" s="326"/>
      <c r="C42" s="326"/>
      <c r="D42" s="326"/>
      <c r="E42" s="326"/>
      <c r="F42" s="326"/>
      <c r="H42" s="327" t="s">
        <v>33</v>
      </c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ht="24" customHeight="1" thickBot="1" thickTop="1">
      <c r="A43" s="158" t="s">
        <v>85</v>
      </c>
      <c r="B43" s="141" t="s">
        <v>86</v>
      </c>
      <c r="C43" s="15" t="s">
        <v>4</v>
      </c>
      <c r="D43" s="16" t="s">
        <v>5</v>
      </c>
      <c r="E43" s="328" t="s">
        <v>6</v>
      </c>
      <c r="F43" s="329"/>
      <c r="H43" s="159" t="s">
        <v>0</v>
      </c>
      <c r="I43" s="160" t="s">
        <v>84</v>
      </c>
      <c r="J43" s="330" t="s">
        <v>4</v>
      </c>
      <c r="K43" s="331"/>
      <c r="L43" s="331"/>
      <c r="M43" s="331"/>
      <c r="N43" s="331" t="s">
        <v>5</v>
      </c>
      <c r="O43" s="332"/>
      <c r="P43" s="328" t="s">
        <v>6</v>
      </c>
      <c r="Q43" s="329"/>
    </row>
    <row r="44" spans="1:17" ht="24" customHeight="1">
      <c r="A44" s="114"/>
      <c r="B44" s="321"/>
      <c r="C44" s="30">
        <f aca="true" t="shared" si="6" ref="C44:C51">IF($A44="","",VLOOKUP($A44,$A$12:$E$29,3,1))</f>
      </c>
      <c r="D44" s="25">
        <f aca="true" t="shared" si="7" ref="D44:D51">IF($A44="","",VLOOKUP($A44,$A$12:$E$29,4,1))</f>
      </c>
      <c r="E44" s="41">
        <f aca="true" t="shared" si="8" ref="E44:E51">IF($A44="","",VLOOKUP($A44,$A$12:$E$29,5,1))</f>
      </c>
      <c r="F44" s="17" t="s">
        <v>8</v>
      </c>
      <c r="H44" s="74"/>
      <c r="I44" s="178"/>
      <c r="J44" s="322">
        <f aca="true" t="shared" si="9" ref="J44:J51">IF($H44="","",VLOOKUP($H44,$A$12:$E$29,3,1))</f>
      </c>
      <c r="K44" s="323"/>
      <c r="L44" s="323"/>
      <c r="M44" s="323"/>
      <c r="N44" s="324">
        <f aca="true" t="shared" si="10" ref="N44:N51">IF($H44="","",VLOOKUP($H44,$A$12:$E$29,4,1))</f>
      </c>
      <c r="O44" s="325"/>
      <c r="P44" s="41">
        <f aca="true" t="shared" si="11" ref="P44:P51">IF($H44="","",VLOOKUP($H44,$A$12:$E$29,5,1))</f>
      </c>
      <c r="Q44" s="17" t="s">
        <v>8</v>
      </c>
    </row>
    <row r="45" spans="1:17" ht="24" customHeight="1">
      <c r="A45" s="115"/>
      <c r="B45" s="320"/>
      <c r="C45" s="32">
        <f t="shared" si="6"/>
      </c>
      <c r="D45" s="24">
        <f t="shared" si="7"/>
      </c>
      <c r="E45" s="42">
        <f t="shared" si="8"/>
      </c>
      <c r="F45" s="20" t="s">
        <v>8</v>
      </c>
      <c r="H45" s="75"/>
      <c r="I45" s="179"/>
      <c r="J45" s="313">
        <f t="shared" si="9"/>
      </c>
      <c r="K45" s="314"/>
      <c r="L45" s="314"/>
      <c r="M45" s="314"/>
      <c r="N45" s="315">
        <f t="shared" si="10"/>
      </c>
      <c r="O45" s="316"/>
      <c r="P45" s="34">
        <f t="shared" si="11"/>
      </c>
      <c r="Q45" s="19" t="s">
        <v>8</v>
      </c>
    </row>
    <row r="46" spans="1:17" ht="24" customHeight="1">
      <c r="A46" s="116"/>
      <c r="B46" s="311"/>
      <c r="C46" s="30">
        <f t="shared" si="6"/>
      </c>
      <c r="D46" s="25">
        <f t="shared" si="7"/>
      </c>
      <c r="E46" s="33">
        <f t="shared" si="8"/>
      </c>
      <c r="F46" s="17" t="s">
        <v>8</v>
      </c>
      <c r="H46" s="75"/>
      <c r="I46" s="179"/>
      <c r="J46" s="313">
        <f t="shared" si="9"/>
      </c>
      <c r="K46" s="314"/>
      <c r="L46" s="314"/>
      <c r="M46" s="314"/>
      <c r="N46" s="315">
        <f t="shared" si="10"/>
      </c>
      <c r="O46" s="316"/>
      <c r="P46" s="34">
        <f t="shared" si="11"/>
      </c>
      <c r="Q46" s="19" t="s">
        <v>8</v>
      </c>
    </row>
    <row r="47" spans="1:17" ht="24" customHeight="1">
      <c r="A47" s="117"/>
      <c r="B47" s="320"/>
      <c r="C47" s="32">
        <f t="shared" si="6"/>
      </c>
      <c r="D47" s="24">
        <f t="shared" si="7"/>
      </c>
      <c r="E47" s="42">
        <f t="shared" si="8"/>
      </c>
      <c r="F47" s="20" t="s">
        <v>8</v>
      </c>
      <c r="H47" s="75"/>
      <c r="I47" s="179"/>
      <c r="J47" s="313">
        <f t="shared" si="9"/>
      </c>
      <c r="K47" s="314"/>
      <c r="L47" s="314"/>
      <c r="M47" s="314"/>
      <c r="N47" s="315">
        <f t="shared" si="10"/>
      </c>
      <c r="O47" s="316"/>
      <c r="P47" s="34">
        <f t="shared" si="11"/>
      </c>
      <c r="Q47" s="19" t="s">
        <v>8</v>
      </c>
    </row>
    <row r="48" spans="1:17" ht="24" customHeight="1">
      <c r="A48" s="77"/>
      <c r="B48" s="311"/>
      <c r="C48" s="30">
        <f t="shared" si="6"/>
      </c>
      <c r="D48" s="25">
        <f t="shared" si="7"/>
      </c>
      <c r="E48" s="33">
        <f t="shared" si="8"/>
      </c>
      <c r="F48" s="17" t="s">
        <v>8</v>
      </c>
      <c r="H48" s="75"/>
      <c r="I48" s="179"/>
      <c r="J48" s="313">
        <f t="shared" si="9"/>
      </c>
      <c r="K48" s="314"/>
      <c r="L48" s="314"/>
      <c r="M48" s="314"/>
      <c r="N48" s="315">
        <f t="shared" si="10"/>
      </c>
      <c r="O48" s="316"/>
      <c r="P48" s="34">
        <f t="shared" si="11"/>
      </c>
      <c r="Q48" s="19" t="s">
        <v>8</v>
      </c>
    </row>
    <row r="49" spans="1:17" ht="24" customHeight="1">
      <c r="A49" s="115"/>
      <c r="B49" s="320"/>
      <c r="C49" s="32">
        <f t="shared" si="6"/>
      </c>
      <c r="D49" s="24">
        <f t="shared" si="7"/>
      </c>
      <c r="E49" s="42">
        <f t="shared" si="8"/>
      </c>
      <c r="F49" s="20" t="s">
        <v>8</v>
      </c>
      <c r="H49" s="75"/>
      <c r="I49" s="180"/>
      <c r="J49" s="313">
        <f t="shared" si="9"/>
      </c>
      <c r="K49" s="314"/>
      <c r="L49" s="314"/>
      <c r="M49" s="314"/>
      <c r="N49" s="315">
        <f t="shared" si="10"/>
      </c>
      <c r="O49" s="316"/>
      <c r="P49" s="34">
        <f t="shared" si="11"/>
      </c>
      <c r="Q49" s="19" t="s">
        <v>8</v>
      </c>
    </row>
    <row r="50" spans="1:17" ht="24" customHeight="1">
      <c r="A50" s="116"/>
      <c r="B50" s="311"/>
      <c r="C50" s="133">
        <f t="shared" si="6"/>
      </c>
      <c r="D50" s="134">
        <f t="shared" si="7"/>
      </c>
      <c r="E50" s="135">
        <f t="shared" si="8"/>
      </c>
      <c r="F50" s="136" t="s">
        <v>8</v>
      </c>
      <c r="H50" s="75"/>
      <c r="I50" s="180"/>
      <c r="J50" s="313">
        <f t="shared" si="9"/>
      </c>
      <c r="K50" s="314"/>
      <c r="L50" s="314"/>
      <c r="M50" s="314"/>
      <c r="N50" s="315">
        <f t="shared" si="10"/>
      </c>
      <c r="O50" s="316"/>
      <c r="P50" s="34">
        <f t="shared" si="11"/>
      </c>
      <c r="Q50" s="19" t="s">
        <v>8</v>
      </c>
    </row>
    <row r="51" spans="1:17" ht="24" customHeight="1" thickBot="1">
      <c r="A51" s="118"/>
      <c r="B51" s="312"/>
      <c r="C51" s="67">
        <f t="shared" si="6"/>
      </c>
      <c r="D51" s="26">
        <f t="shared" si="7"/>
      </c>
      <c r="E51" s="35">
        <f t="shared" si="8"/>
      </c>
      <c r="F51" s="21" t="s">
        <v>8</v>
      </c>
      <c r="H51" s="76"/>
      <c r="I51" s="181"/>
      <c r="J51" s="399">
        <f t="shared" si="9"/>
      </c>
      <c r="K51" s="338"/>
      <c r="L51" s="338"/>
      <c r="M51" s="338"/>
      <c r="N51" s="318">
        <f t="shared" si="10"/>
      </c>
      <c r="O51" s="319"/>
      <c r="P51" s="35">
        <f t="shared" si="11"/>
      </c>
      <c r="Q51" s="21" t="s">
        <v>8</v>
      </c>
    </row>
    <row r="52" ht="13.5" thickTop="1"/>
    <row r="53" s="22" customFormat="1" ht="24" customHeight="1">
      <c r="B53" s="22" t="s">
        <v>18</v>
      </c>
    </row>
    <row r="54" spans="4:8" s="22" customFormat="1" ht="21" customHeight="1">
      <c r="D54" s="299" t="s">
        <v>100</v>
      </c>
      <c r="E54" s="22" t="s">
        <v>35</v>
      </c>
      <c r="F54" s="22" t="s">
        <v>10</v>
      </c>
      <c r="H54" s="22" t="s">
        <v>11</v>
      </c>
    </row>
    <row r="55" spans="9:15" ht="23.25">
      <c r="I55" s="309">
        <f>IF(C6="","",C6)</f>
      </c>
      <c r="J55" s="309"/>
      <c r="K55" s="309"/>
      <c r="L55" s="309"/>
      <c r="M55" s="309"/>
      <c r="N55" s="309"/>
      <c r="O55" s="2" t="s">
        <v>19</v>
      </c>
    </row>
    <row r="56" spans="7:16" ht="27" customHeight="1">
      <c r="G56" s="2" t="s">
        <v>20</v>
      </c>
      <c r="I56" s="310"/>
      <c r="J56" s="310"/>
      <c r="K56" s="310"/>
      <c r="L56" s="310"/>
      <c r="M56" s="310"/>
      <c r="N56" s="310"/>
      <c r="O56" s="310"/>
      <c r="P56" s="23" t="s">
        <v>21</v>
      </c>
    </row>
    <row r="60" spans="2:15" ht="12.75">
      <c r="B60" s="66"/>
      <c r="C60" s="295" t="s">
        <v>53</v>
      </c>
      <c r="D60" s="295" t="s">
        <v>54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2:15" ht="12.75">
      <c r="B61" s="66">
        <v>1</v>
      </c>
      <c r="C61" s="296">
        <f>IF(C12="","",MID(C12,1,FIND("　",C12,1)-1))</f>
      </c>
      <c r="D61" s="296">
        <f>IF(C12="","",MID(C12,FIND("　",C12,1)+1,10))</f>
      </c>
      <c r="E61" s="297"/>
      <c r="F61" s="297"/>
      <c r="G61" s="297"/>
      <c r="H61" s="66"/>
      <c r="I61" s="66"/>
      <c r="J61" s="66"/>
      <c r="K61" s="66"/>
      <c r="L61" s="66"/>
      <c r="M61" s="66"/>
      <c r="N61" s="66"/>
      <c r="O61" s="66"/>
    </row>
    <row r="62" spans="2:15" ht="12.75">
      <c r="B62" s="66">
        <v>2</v>
      </c>
      <c r="C62" s="296">
        <f aca="true" t="shared" si="12" ref="C62:C70">IF(C13="","",MID(C13,1,FIND("　",C13,1)-1))</f>
      </c>
      <c r="D62" s="296">
        <f aca="true" t="shared" si="13" ref="D62:D70">IF(C13="","",MID(C13,FIND("　",C13,1)+1,10))</f>
      </c>
      <c r="E62" s="297"/>
      <c r="F62" s="297"/>
      <c r="G62" s="297"/>
      <c r="H62" s="66"/>
      <c r="I62" s="66"/>
      <c r="J62" s="66"/>
      <c r="K62" s="66"/>
      <c r="L62" s="66"/>
      <c r="M62" s="66"/>
      <c r="N62" s="66"/>
      <c r="O62" s="66"/>
    </row>
    <row r="63" spans="2:15" ht="12.75">
      <c r="B63" s="66">
        <v>3</v>
      </c>
      <c r="C63" s="296">
        <f t="shared" si="12"/>
      </c>
      <c r="D63" s="296">
        <f t="shared" si="13"/>
      </c>
      <c r="E63" s="297"/>
      <c r="F63" s="297"/>
      <c r="G63" s="297"/>
      <c r="H63" s="66"/>
      <c r="I63" s="66"/>
      <c r="J63" s="66"/>
      <c r="K63" s="66"/>
      <c r="L63" s="66"/>
      <c r="M63" s="66"/>
      <c r="N63" s="66"/>
      <c r="O63" s="66"/>
    </row>
    <row r="64" spans="2:15" ht="12.75">
      <c r="B64" s="66">
        <v>4</v>
      </c>
      <c r="C64" s="296">
        <f t="shared" si="12"/>
      </c>
      <c r="D64" s="296">
        <f t="shared" si="13"/>
      </c>
      <c r="E64" s="297"/>
      <c r="F64" s="297"/>
      <c r="G64" s="297"/>
      <c r="H64" s="66"/>
      <c r="I64" s="66"/>
      <c r="J64" s="66"/>
      <c r="K64" s="66"/>
      <c r="L64" s="66"/>
      <c r="M64" s="66"/>
      <c r="N64" s="66"/>
      <c r="O64" s="66"/>
    </row>
    <row r="65" spans="2:15" ht="12.75">
      <c r="B65" s="66">
        <v>5</v>
      </c>
      <c r="C65" s="296">
        <f t="shared" si="12"/>
      </c>
      <c r="D65" s="296">
        <f t="shared" si="13"/>
      </c>
      <c r="E65" s="297"/>
      <c r="F65" s="297"/>
      <c r="G65" s="297"/>
      <c r="H65" s="66"/>
      <c r="I65" s="66"/>
      <c r="J65" s="66"/>
      <c r="K65" s="66"/>
      <c r="L65" s="66"/>
      <c r="M65" s="66"/>
      <c r="N65" s="66"/>
      <c r="O65" s="66"/>
    </row>
    <row r="66" spans="2:15" ht="12.75">
      <c r="B66" s="66">
        <v>6</v>
      </c>
      <c r="C66" s="296">
        <f t="shared" si="12"/>
      </c>
      <c r="D66" s="296">
        <f t="shared" si="13"/>
      </c>
      <c r="E66" s="297"/>
      <c r="F66" s="297"/>
      <c r="G66" s="297"/>
      <c r="H66" s="66"/>
      <c r="I66" s="66"/>
      <c r="J66" s="66"/>
      <c r="K66" s="66"/>
      <c r="L66" s="66"/>
      <c r="M66" s="66"/>
      <c r="N66" s="66"/>
      <c r="O66" s="66"/>
    </row>
    <row r="67" spans="2:15" ht="12.75">
      <c r="B67" s="66">
        <v>7</v>
      </c>
      <c r="C67" s="296">
        <f t="shared" si="12"/>
      </c>
      <c r="D67" s="296">
        <f t="shared" si="13"/>
      </c>
      <c r="E67" s="297"/>
      <c r="F67" s="297"/>
      <c r="G67" s="297"/>
      <c r="H67" s="66"/>
      <c r="I67" s="66"/>
      <c r="J67" s="66"/>
      <c r="K67" s="66"/>
      <c r="L67" s="66"/>
      <c r="M67" s="66"/>
      <c r="N67" s="66"/>
      <c r="O67" s="66"/>
    </row>
    <row r="68" spans="2:15" ht="12.75">
      <c r="B68" s="66">
        <v>8</v>
      </c>
      <c r="C68" s="296">
        <f t="shared" si="12"/>
      </c>
      <c r="D68" s="296">
        <f t="shared" si="13"/>
      </c>
      <c r="E68" s="297"/>
      <c r="F68" s="297"/>
      <c r="G68" s="297"/>
      <c r="H68" s="66"/>
      <c r="I68" s="66"/>
      <c r="J68" s="66"/>
      <c r="K68" s="66"/>
      <c r="L68" s="66"/>
      <c r="M68" s="66"/>
      <c r="N68" s="66"/>
      <c r="O68" s="66"/>
    </row>
    <row r="69" spans="2:15" ht="12.75">
      <c r="B69" s="66">
        <v>9</v>
      </c>
      <c r="C69" s="296">
        <f t="shared" si="12"/>
      </c>
      <c r="D69" s="296">
        <f t="shared" si="13"/>
      </c>
      <c r="E69" s="297"/>
      <c r="F69" s="297"/>
      <c r="G69" s="297"/>
      <c r="H69" s="66"/>
      <c r="I69" s="66"/>
      <c r="J69" s="66"/>
      <c r="K69" s="66"/>
      <c r="L69" s="66"/>
      <c r="M69" s="66"/>
      <c r="N69" s="66"/>
      <c r="O69" s="66"/>
    </row>
    <row r="70" spans="2:15" ht="12.75">
      <c r="B70" s="66">
        <v>10</v>
      </c>
      <c r="C70" s="296">
        <f t="shared" si="12"/>
      </c>
      <c r="D70" s="296">
        <f t="shared" si="13"/>
      </c>
      <c r="E70" s="297"/>
      <c r="F70" s="297"/>
      <c r="G70" s="297"/>
      <c r="H70" s="66"/>
      <c r="I70" s="66"/>
      <c r="J70" s="66"/>
      <c r="K70" s="66"/>
      <c r="L70" s="66"/>
      <c r="M70" s="66"/>
      <c r="N70" s="66"/>
      <c r="O70" s="66"/>
    </row>
    <row r="71" spans="2:15" ht="6.75" customHeight="1">
      <c r="B71" s="66"/>
      <c r="C71" s="296"/>
      <c r="D71" s="296"/>
      <c r="E71" s="297"/>
      <c r="F71" s="297"/>
      <c r="G71" s="297"/>
      <c r="H71" s="66"/>
      <c r="I71" s="66"/>
      <c r="J71" s="66"/>
      <c r="K71" s="66"/>
      <c r="L71" s="66"/>
      <c r="M71" s="66"/>
      <c r="N71" s="66"/>
      <c r="O71" s="66"/>
    </row>
    <row r="72" spans="2:15" ht="6.75" customHeight="1">
      <c r="B72" s="66"/>
      <c r="C72" s="296"/>
      <c r="D72" s="296"/>
      <c r="E72" s="297"/>
      <c r="F72" s="297"/>
      <c r="G72" s="297"/>
      <c r="H72" s="66"/>
      <c r="I72" s="66"/>
      <c r="J72" s="66"/>
      <c r="K72" s="66"/>
      <c r="L72" s="66"/>
      <c r="M72" s="66"/>
      <c r="N72" s="66"/>
      <c r="O72" s="66"/>
    </row>
    <row r="73" spans="2:15" ht="6.75" customHeight="1">
      <c r="B73" s="66"/>
      <c r="C73" s="296"/>
      <c r="D73" s="296"/>
      <c r="E73" s="297"/>
      <c r="F73" s="297"/>
      <c r="G73" s="297"/>
      <c r="H73" s="66"/>
      <c r="I73" s="66"/>
      <c r="J73" s="66"/>
      <c r="K73" s="66"/>
      <c r="L73" s="66"/>
      <c r="M73" s="66"/>
      <c r="N73" s="66"/>
      <c r="O73" s="66"/>
    </row>
    <row r="74" spans="2:15" ht="12.75">
      <c r="B74" s="66">
        <v>11</v>
      </c>
      <c r="C74" s="296">
        <f>IF(C26="","",MID(C26,1,FIND("　",C26,1)-1))</f>
      </c>
      <c r="D74" s="296">
        <f>IF(C26="","",MID(C26,FIND("　",C26,1)+1,10))</f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2:15" ht="12.75">
      <c r="B75" s="66">
        <v>12</v>
      </c>
      <c r="C75" s="296">
        <f>IF(C27="","",MID(C27,1,FIND("　",C27,1)-1))</f>
      </c>
      <c r="D75" s="296">
        <f>IF(C27="","",MID(C27,FIND("　",C27,1)+1,10))</f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 ht="12.75">
      <c r="B76" s="66">
        <v>13</v>
      </c>
      <c r="C76" s="296">
        <f>IF(C28="","",MID(C28,1,FIND("　",C28,1)-1))</f>
      </c>
      <c r="D76" s="296">
        <f>IF(C28="","",MID(C28,FIND("　",C28,1)+1,10))</f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2:15" ht="12.75">
      <c r="B77" s="66">
        <v>14</v>
      </c>
      <c r="C77" s="296">
        <f>IF(C29="","",MID(C29,1,FIND("　",C29,1)-1))</f>
      </c>
      <c r="D77" s="296">
        <f>IF(C29="","",MID(C29,FIND("　",C29,1)+1,10))</f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2:15" ht="12.7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2.75">
      <c r="A79" s="137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2.75">
      <c r="A80" s="137"/>
      <c r="B80" s="66"/>
      <c r="C80" s="66" t="s">
        <v>62</v>
      </c>
      <c r="D80" s="66"/>
      <c r="E80" s="66" t="s">
        <v>87</v>
      </c>
      <c r="F80" s="66"/>
      <c r="G80" s="66"/>
      <c r="H80" s="66"/>
      <c r="I80" s="66"/>
      <c r="J80" s="308" t="s">
        <v>68</v>
      </c>
      <c r="K80" s="308"/>
      <c r="L80" s="308"/>
      <c r="M80" s="308"/>
      <c r="N80" s="66"/>
      <c r="O80" s="66" t="s">
        <v>87</v>
      </c>
    </row>
    <row r="81" spans="1:15" ht="12.75">
      <c r="A81" s="137"/>
      <c r="B81" s="66" t="s">
        <v>57</v>
      </c>
      <c r="C81" s="66">
        <f>IF(C44="","",MID(C44,1,FIND("　",C44,1)-1)&amp;E44&amp;"･"&amp;MID(C45,1,FIND("　",C45,1)-1)&amp;E45)</f>
      </c>
      <c r="D81" s="66">
        <f>IF(C44="","","("&amp;$M$6&amp;")")</f>
      </c>
      <c r="E81" s="66">
        <f>IF(B44="","",B44)</f>
      </c>
      <c r="F81" s="66"/>
      <c r="G81" s="66"/>
      <c r="H81" s="66"/>
      <c r="I81" s="66" t="s">
        <v>56</v>
      </c>
      <c r="J81" s="308">
        <f aca="true" t="shared" si="14" ref="J81:J88">IF(J44="","",MID(J44,1,FIND("　",J44,1)-1)&amp;P44)</f>
      </c>
      <c r="K81" s="308">
        <f aca="true" t="shared" si="15" ref="K81:M87">IF(R31="","",MID(R31,1,FIND("　",R31,1)-1)&amp;X31)</f>
      </c>
      <c r="L81" s="308">
        <f t="shared" si="15"/>
      </c>
      <c r="M81" s="308">
        <f t="shared" si="15"/>
      </c>
      <c r="N81" s="66">
        <f>IF(J44="","","("&amp;$M$6&amp;")")</f>
      </c>
      <c r="O81" s="66">
        <f>IF(I44="","",I44)</f>
      </c>
    </row>
    <row r="82" spans="1:15" ht="12.75">
      <c r="A82" s="137"/>
      <c r="B82" s="66" t="s">
        <v>58</v>
      </c>
      <c r="C82" s="66">
        <f>IF(C46="","",MID(C46,1,FIND("　",C46,1)-1)&amp;E46&amp;"･"&amp;MID(C47,1,FIND("　",C47,1)-1)&amp;E47)</f>
      </c>
      <c r="D82" s="66">
        <f>IF(C46="","","("&amp;$M$6&amp;")")</f>
      </c>
      <c r="E82" s="66">
        <f>IF(B46="","",B46)</f>
      </c>
      <c r="F82" s="66"/>
      <c r="G82" s="66"/>
      <c r="H82" s="66"/>
      <c r="I82" s="66" t="s">
        <v>58</v>
      </c>
      <c r="J82" s="308">
        <f t="shared" si="14"/>
      </c>
      <c r="K82" s="308">
        <f t="shared" si="15"/>
      </c>
      <c r="L82" s="308">
        <f t="shared" si="15"/>
      </c>
      <c r="M82" s="308">
        <f t="shared" si="15"/>
      </c>
      <c r="N82" s="66">
        <f aca="true" t="shared" si="16" ref="N82:N88">IF(J45="","","("&amp;$M$6&amp;")")</f>
      </c>
      <c r="O82" s="66">
        <f>IF(I45="","",I45)</f>
      </c>
    </row>
    <row r="83" spans="1:15" ht="12.75">
      <c r="A83" s="137"/>
      <c r="B83" s="66" t="s">
        <v>59</v>
      </c>
      <c r="C83" s="66">
        <f>IF(C48="","",MID(C48,1,FIND("　",C48,1)-1)&amp;E48&amp;"･"&amp;MID(C49,1,FIND("　",C49,1)-1)&amp;E49)</f>
      </c>
      <c r="D83" s="66">
        <f>IF(C48="","","("&amp;$M$6&amp;")")</f>
      </c>
      <c r="E83" s="66">
        <f>IF(B48="","",B48)</f>
      </c>
      <c r="F83" s="66"/>
      <c r="G83" s="66"/>
      <c r="H83" s="66"/>
      <c r="I83" s="66" t="s">
        <v>59</v>
      </c>
      <c r="J83" s="308">
        <f t="shared" si="14"/>
      </c>
      <c r="K83" s="308">
        <f t="shared" si="15"/>
      </c>
      <c r="L83" s="308">
        <f t="shared" si="15"/>
      </c>
      <c r="M83" s="308">
        <f t="shared" si="15"/>
      </c>
      <c r="N83" s="66">
        <f t="shared" si="16"/>
      </c>
      <c r="O83" s="66">
        <f>IF(I46="","",I46)</f>
      </c>
    </row>
    <row r="84" spans="1:15" ht="12.75">
      <c r="A84" s="137"/>
      <c r="B84" s="66" t="s">
        <v>60</v>
      </c>
      <c r="C84" s="66">
        <f>IF(C50="","",MID(C50,1,FIND("　",C50,1)-1)&amp;E50&amp;"･"&amp;MID(C51,1,FIND("　",C51,1)-1)&amp;E51)</f>
      </c>
      <c r="D84" s="66">
        <f>IF(C50="","","("&amp;$M$6&amp;")")</f>
      </c>
      <c r="E84" s="66">
        <f>IF(B50="","",B50)</f>
      </c>
      <c r="F84" s="66"/>
      <c r="G84" s="66"/>
      <c r="H84" s="66"/>
      <c r="I84" s="66" t="s">
        <v>60</v>
      </c>
      <c r="J84" s="308">
        <f t="shared" si="14"/>
      </c>
      <c r="K84" s="308">
        <f t="shared" si="15"/>
      </c>
      <c r="L84" s="308">
        <f t="shared" si="15"/>
      </c>
      <c r="M84" s="308">
        <f t="shared" si="15"/>
      </c>
      <c r="N84" s="66">
        <f t="shared" si="16"/>
      </c>
      <c r="O84" s="66">
        <f>IF(I47="","",I47)</f>
      </c>
    </row>
    <row r="85" spans="1:15" ht="12.75">
      <c r="A85" s="137"/>
      <c r="B85" s="66"/>
      <c r="C85" s="66"/>
      <c r="D85" s="66"/>
      <c r="E85" s="66"/>
      <c r="F85" s="66"/>
      <c r="G85" s="66"/>
      <c r="H85" s="66"/>
      <c r="I85" s="66" t="s">
        <v>61</v>
      </c>
      <c r="J85" s="308">
        <f t="shared" si="14"/>
      </c>
      <c r="K85" s="308">
        <f t="shared" si="15"/>
      </c>
      <c r="L85" s="308">
        <f t="shared" si="15"/>
      </c>
      <c r="M85" s="308">
        <f t="shared" si="15"/>
      </c>
      <c r="N85" s="66">
        <f t="shared" si="16"/>
      </c>
      <c r="O85" s="66">
        <f>IF(I48="","",I48)</f>
      </c>
    </row>
    <row r="86" spans="1:15" ht="12.75">
      <c r="A86" s="137"/>
      <c r="B86" s="66" t="s">
        <v>63</v>
      </c>
      <c r="C86" s="66">
        <f>IF(C33="","",MID(C33,1,FIND("　",C33,1)-1)&amp;E33&amp;"･"&amp;MID(C34,1,FIND("　",C34,1)-1)&amp;E34)</f>
      </c>
      <c r="D86" s="66">
        <f>IF(C33="","","("&amp;$M$6&amp;")")</f>
      </c>
      <c r="E86" s="66"/>
      <c r="F86" s="66"/>
      <c r="G86" s="66"/>
      <c r="H86" s="66"/>
      <c r="I86" s="66" t="s">
        <v>69</v>
      </c>
      <c r="J86" s="308">
        <f t="shared" si="14"/>
      </c>
      <c r="K86" s="308">
        <f t="shared" si="15"/>
      </c>
      <c r="L86" s="308">
        <f t="shared" si="15"/>
      </c>
      <c r="M86" s="308">
        <f t="shared" si="15"/>
      </c>
      <c r="N86" s="66">
        <f t="shared" si="16"/>
      </c>
      <c r="O86" s="66">
        <f>IF(I49="","","i44")</f>
      </c>
    </row>
    <row r="87" spans="1:15" ht="12.75">
      <c r="A87" s="137"/>
      <c r="B87" s="66" t="s">
        <v>64</v>
      </c>
      <c r="C87" s="66">
        <f>IF(C35="","",MID(C35,1,FIND("　",C35,1)-1)&amp;E35&amp;"･"&amp;MID(C36,1,FIND("　",C36,1)-1)&amp;E36)</f>
      </c>
      <c r="D87" s="66">
        <f>IF(C35="","","("&amp;$M$6&amp;")")</f>
      </c>
      <c r="E87" s="66"/>
      <c r="F87" s="66"/>
      <c r="G87" s="66"/>
      <c r="H87" s="66"/>
      <c r="I87" s="66" t="s">
        <v>70</v>
      </c>
      <c r="J87" s="308">
        <f t="shared" si="14"/>
      </c>
      <c r="K87" s="308">
        <f t="shared" si="15"/>
      </c>
      <c r="L87" s="308">
        <f t="shared" si="15"/>
      </c>
      <c r="M87" s="308">
        <f t="shared" si="15"/>
      </c>
      <c r="N87" s="66">
        <f t="shared" si="16"/>
      </c>
      <c r="O87" s="66">
        <f>IF(I50="","","i44")</f>
      </c>
    </row>
    <row r="88" spans="1:15" ht="12.75">
      <c r="A88" s="137"/>
      <c r="B88" s="66" t="s">
        <v>65</v>
      </c>
      <c r="C88" s="66">
        <f>IF(C35="","",MID(C37,1,FIND("　",C37,1)-1)&amp;E37&amp;"･"&amp;MID(C38,1,FIND("　",C38,1)-1)&amp;E38)</f>
      </c>
      <c r="D88" s="66">
        <f>IF(C37="","","("&amp;$M$6&amp;")")</f>
      </c>
      <c r="E88" s="66"/>
      <c r="F88" s="66"/>
      <c r="G88" s="66"/>
      <c r="H88" s="66"/>
      <c r="I88" s="66" t="s">
        <v>71</v>
      </c>
      <c r="J88" s="308">
        <f t="shared" si="14"/>
      </c>
      <c r="K88" s="308">
        <f>IF(R38="","",MID(R38,1,FIND("　",R38,1)-1)&amp;X38)</f>
      </c>
      <c r="L88" s="308">
        <f>IF(S38="","",MID(S38,1,FIND("　",S38,1)-1)&amp;Y38)</f>
      </c>
      <c r="M88" s="308">
        <f>IF(T38="","",MID(T38,1,FIND("　",T38,1)-1)&amp;Z38)</f>
      </c>
      <c r="N88" s="66">
        <f t="shared" si="16"/>
      </c>
      <c r="O88" s="66">
        <f>IF(I51="","","i44")</f>
      </c>
    </row>
    <row r="89" spans="1:15" ht="12.75">
      <c r="A89" s="137"/>
      <c r="B89" s="66" t="s">
        <v>66</v>
      </c>
      <c r="C89" s="66">
        <f>IF(C39="","",MID(C39,1,FIND("　",C39,1)-1)&amp;E39&amp;"･"&amp;MID(C40,1,FIND("　",C40,1)-1)&amp;E40)</f>
      </c>
      <c r="D89" s="66">
        <f>IF(C39="","","("&amp;$M$6&amp;")")</f>
      </c>
      <c r="E89" s="66"/>
      <c r="F89" s="66"/>
      <c r="G89" s="66"/>
      <c r="H89" s="66"/>
      <c r="I89" s="66"/>
      <c r="J89" s="308"/>
      <c r="K89" s="308"/>
      <c r="L89" s="308"/>
      <c r="M89" s="308"/>
      <c r="N89" s="66"/>
      <c r="O89" s="66"/>
    </row>
    <row r="90" spans="1:15" ht="12.75">
      <c r="A90" s="137"/>
      <c r="B90" s="66"/>
      <c r="C90" s="66"/>
      <c r="D90" s="66"/>
      <c r="E90" s="66"/>
      <c r="F90" s="66"/>
      <c r="G90" s="66"/>
      <c r="H90" s="66"/>
      <c r="I90" s="66" t="s">
        <v>72</v>
      </c>
      <c r="J90" s="308">
        <f>IF(J33="","",MID(J33,1,FIND("　",J33,1)-1)&amp;P33)</f>
      </c>
      <c r="K90" s="317"/>
      <c r="L90" s="317"/>
      <c r="M90" s="317"/>
      <c r="N90" s="66">
        <f>IF(J33="","","("&amp;$M$6&amp;")")</f>
      </c>
      <c r="O90" s="66"/>
    </row>
    <row r="91" spans="1:15" ht="12.75">
      <c r="A91" s="137"/>
      <c r="B91" s="66"/>
      <c r="C91" s="66"/>
      <c r="D91" s="66"/>
      <c r="E91" s="66"/>
      <c r="F91" s="66"/>
      <c r="G91" s="66"/>
      <c r="H91" s="66"/>
      <c r="I91" s="66" t="s">
        <v>73</v>
      </c>
      <c r="J91" s="308">
        <f aca="true" t="shared" si="17" ref="J91:J97">IF(J34="","",MID(J34,1,FIND("　",J34,1)-1)&amp;P34)</f>
      </c>
      <c r="K91" s="317"/>
      <c r="L91" s="317"/>
      <c r="M91" s="317"/>
      <c r="N91" s="66">
        <f aca="true" t="shared" si="18" ref="N91:N97">IF(J34="","","("&amp;$M$6&amp;")")</f>
      </c>
      <c r="O91" s="66"/>
    </row>
    <row r="92" spans="1:15" ht="12.75">
      <c r="A92" s="137"/>
      <c r="B92" s="66"/>
      <c r="C92" s="66"/>
      <c r="D92" s="66"/>
      <c r="E92" s="66"/>
      <c r="F92" s="66"/>
      <c r="G92" s="66"/>
      <c r="H92" s="66"/>
      <c r="I92" s="66" t="s">
        <v>74</v>
      </c>
      <c r="J92" s="308">
        <f t="shared" si="17"/>
      </c>
      <c r="K92" s="317"/>
      <c r="L92" s="317"/>
      <c r="M92" s="317"/>
      <c r="N92" s="66">
        <f t="shared" si="18"/>
      </c>
      <c r="O92" s="66"/>
    </row>
    <row r="93" spans="1:15" ht="12.75">
      <c r="A93" s="137"/>
      <c r="B93" s="66"/>
      <c r="C93" s="66"/>
      <c r="D93" s="66"/>
      <c r="E93" s="66"/>
      <c r="F93" s="66"/>
      <c r="G93" s="66"/>
      <c r="H93" s="66"/>
      <c r="I93" s="66" t="s">
        <v>75</v>
      </c>
      <c r="J93" s="308">
        <f t="shared" si="17"/>
      </c>
      <c r="K93" s="317"/>
      <c r="L93" s="317"/>
      <c r="M93" s="317"/>
      <c r="N93" s="66">
        <f t="shared" si="18"/>
      </c>
      <c r="O93" s="66"/>
    </row>
    <row r="94" spans="1:15" ht="12.75">
      <c r="A94" s="137"/>
      <c r="B94" s="66"/>
      <c r="C94" s="66"/>
      <c r="D94" s="66"/>
      <c r="E94" s="66"/>
      <c r="F94" s="66"/>
      <c r="G94" s="66"/>
      <c r="H94" s="66"/>
      <c r="I94" s="66" t="s">
        <v>76</v>
      </c>
      <c r="J94" s="308">
        <f t="shared" si="17"/>
      </c>
      <c r="K94" s="317"/>
      <c r="L94" s="317"/>
      <c r="M94" s="317"/>
      <c r="N94" s="66">
        <f t="shared" si="18"/>
      </c>
      <c r="O94" s="66"/>
    </row>
    <row r="95" spans="1:15" ht="12.75">
      <c r="A95" s="137"/>
      <c r="B95" s="66"/>
      <c r="C95" s="66"/>
      <c r="D95" s="66"/>
      <c r="E95" s="66"/>
      <c r="F95" s="66"/>
      <c r="G95" s="66"/>
      <c r="H95" s="66"/>
      <c r="I95" s="66" t="s">
        <v>77</v>
      </c>
      <c r="J95" s="308">
        <f t="shared" si="17"/>
      </c>
      <c r="K95" s="317"/>
      <c r="L95" s="317"/>
      <c r="M95" s="317"/>
      <c r="N95" s="66">
        <f t="shared" si="18"/>
      </c>
      <c r="O95" s="66"/>
    </row>
    <row r="96" spans="1:15" ht="12.75">
      <c r="A96" s="137"/>
      <c r="B96" s="66"/>
      <c r="C96" s="66"/>
      <c r="D96" s="66"/>
      <c r="E96" s="66"/>
      <c r="F96" s="66"/>
      <c r="G96" s="66"/>
      <c r="H96" s="66"/>
      <c r="I96" s="66" t="s">
        <v>78</v>
      </c>
      <c r="J96" s="308">
        <f t="shared" si="17"/>
      </c>
      <c r="K96" s="317"/>
      <c r="L96" s="317"/>
      <c r="M96" s="317"/>
      <c r="N96" s="66">
        <f t="shared" si="18"/>
      </c>
      <c r="O96" s="66"/>
    </row>
    <row r="97" spans="1:15" ht="12.75">
      <c r="A97" s="137"/>
      <c r="B97" s="66"/>
      <c r="C97" s="66"/>
      <c r="D97" s="66"/>
      <c r="E97" s="66"/>
      <c r="F97" s="66"/>
      <c r="G97" s="66"/>
      <c r="H97" s="66"/>
      <c r="I97" s="66" t="s">
        <v>79</v>
      </c>
      <c r="J97" s="308">
        <f t="shared" si="17"/>
      </c>
      <c r="K97" s="317"/>
      <c r="L97" s="317"/>
      <c r="M97" s="317"/>
      <c r="N97" s="66">
        <f t="shared" si="18"/>
      </c>
      <c r="O97" s="66"/>
    </row>
    <row r="98" spans="1:8" ht="12.75">
      <c r="A98" s="137"/>
      <c r="B98" s="137"/>
      <c r="C98" s="137"/>
      <c r="D98" s="137"/>
      <c r="E98" s="137"/>
      <c r="F98" s="137"/>
      <c r="G98" s="137"/>
      <c r="H98" s="137"/>
    </row>
    <row r="99" spans="1:8" ht="12.75">
      <c r="A99" s="137"/>
      <c r="B99" s="137"/>
      <c r="C99" s="137"/>
      <c r="D99" s="137"/>
      <c r="E99" s="137"/>
      <c r="F99" s="137"/>
      <c r="G99" s="137"/>
      <c r="H99" s="137"/>
    </row>
    <row r="100" spans="1:13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385"/>
      <c r="K100" s="386"/>
      <c r="L100" s="386"/>
      <c r="M100" s="386"/>
    </row>
    <row r="101" spans="1:13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385"/>
      <c r="K101" s="386"/>
      <c r="L101" s="386"/>
      <c r="M101" s="386"/>
    </row>
    <row r="102" spans="1:13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385"/>
      <c r="K102" s="386"/>
      <c r="L102" s="386"/>
      <c r="M102" s="386"/>
    </row>
    <row r="103" spans="1:13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385"/>
      <c r="K103" s="386"/>
      <c r="L103" s="386"/>
      <c r="M103" s="386"/>
    </row>
    <row r="104" spans="1:13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385"/>
      <c r="K104" s="386"/>
      <c r="L104" s="386"/>
      <c r="M104" s="386"/>
    </row>
    <row r="105" spans="1:13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385"/>
      <c r="K105" s="386"/>
      <c r="L105" s="386"/>
      <c r="M105" s="386"/>
    </row>
    <row r="106" spans="1:13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</row>
    <row r="107" spans="1:13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</row>
    <row r="108" spans="1:13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</row>
    <row r="109" spans="1:13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</row>
  </sheetData>
  <sheetProtection/>
  <protectedRanges>
    <protectedRange sqref="I44:I51" name="範囲15"/>
    <protectedRange sqref="P4:Q4" name="範囲13"/>
    <protectedRange sqref="D8:Q8" name="範囲11"/>
    <protectedRange sqref="C6:F6" name="範囲9"/>
    <protectedRange sqref="I56:O56" name="範囲7"/>
    <protectedRange sqref="A44:A51" name="範囲5"/>
    <protectedRange sqref="A33:A40" name="範囲3"/>
    <protectedRange sqref="A12:Q21" name="範囲1"/>
    <protectedRange sqref="H33:H40" name="範囲4"/>
    <protectedRange sqref="H44:H51" name="範囲6"/>
    <protectedRange sqref="D54:M54" name="範囲8"/>
    <protectedRange sqref="M6:N6" name="範囲10"/>
    <protectedRange sqref="A1:Q1" name="範囲12"/>
    <protectedRange sqref="B44:B51" name="範囲14"/>
    <protectedRange sqref="A26:Q29" name="範囲2_1"/>
  </protectedRanges>
  <mergeCells count="121">
    <mergeCell ref="I6:L6"/>
    <mergeCell ref="M6:N6"/>
    <mergeCell ref="J103:M103"/>
    <mergeCell ref="J104:M104"/>
    <mergeCell ref="J88:M88"/>
    <mergeCell ref="J89:M89"/>
    <mergeCell ref="J101:M101"/>
    <mergeCell ref="J102:M102"/>
    <mergeCell ref="J100:M100"/>
    <mergeCell ref="J51:M51"/>
    <mergeCell ref="J105:M105"/>
    <mergeCell ref="J80:M80"/>
    <mergeCell ref="P26:Q26"/>
    <mergeCell ref="P27:Q27"/>
    <mergeCell ref="P28:Q28"/>
    <mergeCell ref="P29:Q29"/>
    <mergeCell ref="J96:M96"/>
    <mergeCell ref="J97:M97"/>
    <mergeCell ref="J86:M86"/>
    <mergeCell ref="J87:M87"/>
    <mergeCell ref="A1:Q1"/>
    <mergeCell ref="A2:Q2"/>
    <mergeCell ref="A4:C4"/>
    <mergeCell ref="G8:M8"/>
    <mergeCell ref="N8:Q8"/>
    <mergeCell ref="J81:M81"/>
    <mergeCell ref="D10:D11"/>
    <mergeCell ref="E10:F11"/>
    <mergeCell ref="G10:M11"/>
    <mergeCell ref="A8:C8"/>
    <mergeCell ref="D8:F8"/>
    <mergeCell ref="P4:Q4"/>
    <mergeCell ref="N10:O10"/>
    <mergeCell ref="P10:Q11"/>
    <mergeCell ref="P16:Q16"/>
    <mergeCell ref="A10:A11"/>
    <mergeCell ref="B10:B11"/>
    <mergeCell ref="C10:C11"/>
    <mergeCell ref="A6:B6"/>
    <mergeCell ref="C6:F6"/>
    <mergeCell ref="E24:F25"/>
    <mergeCell ref="G24:M25"/>
    <mergeCell ref="P17:Q17"/>
    <mergeCell ref="E4:L4"/>
    <mergeCell ref="P18:Q18"/>
    <mergeCell ref="P19:Q19"/>
    <mergeCell ref="P12:Q12"/>
    <mergeCell ref="P13:Q13"/>
    <mergeCell ref="P14:Q14"/>
    <mergeCell ref="P15:Q15"/>
    <mergeCell ref="E32:F32"/>
    <mergeCell ref="J32:M32"/>
    <mergeCell ref="N32:O32"/>
    <mergeCell ref="P32:Q32"/>
    <mergeCell ref="P20:Q20"/>
    <mergeCell ref="P21:Q21"/>
    <mergeCell ref="A31:F31"/>
    <mergeCell ref="H31:Q31"/>
    <mergeCell ref="N24:O24"/>
    <mergeCell ref="P24:Q25"/>
    <mergeCell ref="B35:B36"/>
    <mergeCell ref="J35:M35"/>
    <mergeCell ref="N35:O35"/>
    <mergeCell ref="J36:M36"/>
    <mergeCell ref="N36:O36"/>
    <mergeCell ref="B33:B34"/>
    <mergeCell ref="J33:M33"/>
    <mergeCell ref="N33:O33"/>
    <mergeCell ref="J34:M34"/>
    <mergeCell ref="N34:O34"/>
    <mergeCell ref="B39:B40"/>
    <mergeCell ref="J39:M39"/>
    <mergeCell ref="N39:O39"/>
    <mergeCell ref="J40:M40"/>
    <mergeCell ref="N40:O40"/>
    <mergeCell ref="B37:B38"/>
    <mergeCell ref="J37:M37"/>
    <mergeCell ref="N37:O37"/>
    <mergeCell ref="J38:M38"/>
    <mergeCell ref="N38:O38"/>
    <mergeCell ref="A42:F42"/>
    <mergeCell ref="H42:Q42"/>
    <mergeCell ref="E43:F43"/>
    <mergeCell ref="J43:M43"/>
    <mergeCell ref="N43:O43"/>
    <mergeCell ref="P43:Q43"/>
    <mergeCell ref="B44:B45"/>
    <mergeCell ref="J44:M44"/>
    <mergeCell ref="N44:O44"/>
    <mergeCell ref="J45:M45"/>
    <mergeCell ref="N45:O45"/>
    <mergeCell ref="J82:M82"/>
    <mergeCell ref="B46:B47"/>
    <mergeCell ref="J46:M46"/>
    <mergeCell ref="N46:O46"/>
    <mergeCell ref="J47:M47"/>
    <mergeCell ref="N51:O51"/>
    <mergeCell ref="N47:O47"/>
    <mergeCell ref="B48:B49"/>
    <mergeCell ref="J48:M48"/>
    <mergeCell ref="N48:O48"/>
    <mergeCell ref="J49:M49"/>
    <mergeCell ref="N49:O49"/>
    <mergeCell ref="J95:M95"/>
    <mergeCell ref="J94:M94"/>
    <mergeCell ref="J93:M93"/>
    <mergeCell ref="J84:M84"/>
    <mergeCell ref="J83:M83"/>
    <mergeCell ref="J90:M90"/>
    <mergeCell ref="J91:M91"/>
    <mergeCell ref="J92:M92"/>
    <mergeCell ref="A24:A25"/>
    <mergeCell ref="B24:B25"/>
    <mergeCell ref="C24:C25"/>
    <mergeCell ref="D24:D25"/>
    <mergeCell ref="J85:M85"/>
    <mergeCell ref="I55:N55"/>
    <mergeCell ref="I56:O56"/>
    <mergeCell ref="B50:B51"/>
    <mergeCell ref="J50:M50"/>
    <mergeCell ref="N50:O50"/>
  </mergeCells>
  <conditionalFormatting sqref="H33:H42 H44:H51">
    <cfRule type="expression" priority="1" dxfId="4" stopIfTrue="1">
      <formula>AND(COUNTIF($H$33:$H$42,H33)+COUNTIF($H$44:$H$51,H33)&gt;1,NOT(ISBLANK(H33)))</formula>
    </cfRule>
  </conditionalFormatting>
  <conditionalFormatting sqref="A33:A51">
    <cfRule type="duplicateValues" priority="25" dxfId="5" stopIfTrue="1">
      <formula>AND(COUNTIF($A$33:$A$51,A33)&gt;1,NOT(ISBLANK(A33)))</formula>
    </cfRule>
  </conditionalFormatting>
  <dataValidations count="5">
    <dataValidation type="whole" allowBlank="1" showInputMessage="1" showErrorMessage="1" sqref="A41">
      <formula1>1</formula1>
      <formula2>10</formula2>
    </dataValidation>
    <dataValidation type="list" allowBlank="1" showInputMessage="1" showErrorMessage="1" sqref="N12:N21 N26:N29">
      <formula1>$N$22</formula1>
    </dataValidation>
    <dataValidation type="list" allowBlank="1" showInputMessage="1" showErrorMessage="1" sqref="O12:O21 O26:O29">
      <formula1>$O$22</formula1>
    </dataValidation>
    <dataValidation type="list" allowBlank="1" showInputMessage="1" showErrorMessage="1" sqref="P22:P23 P12:Q21 P26:Q29">
      <formula1>$P$22:$P$23</formula1>
    </dataValidation>
    <dataValidation type="whole" allowBlank="1" showInputMessage="1" showErrorMessage="1" sqref="A33:A40 A44:A51 H33:H40 H44:H51">
      <formula1>1</formula1>
      <formula2>14</formula2>
    </dataValidation>
  </dataValidations>
  <printOptions horizontalCentered="1"/>
  <pageMargins left="0.7874015748031497" right="0.7874015748031497" top="0.3937007874015748" bottom="0.1968503937007874" header="0.5905511811023623" footer="0.5905511811023623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9"/>
  <sheetViews>
    <sheetView zoomScale="90" zoomScaleNormal="90" zoomScalePageLayoutView="0" workbookViewId="0" topLeftCell="A16">
      <selection activeCell="A2" sqref="A2:Q2"/>
    </sheetView>
  </sheetViews>
  <sheetFormatPr defaultColWidth="9.00390625" defaultRowHeight="15"/>
  <cols>
    <col min="1" max="1" width="4.7109375" style="2" customWidth="1"/>
    <col min="2" max="2" width="5.7109375" style="2" customWidth="1"/>
    <col min="3" max="3" width="15.7109375" style="2" customWidth="1"/>
    <col min="4" max="4" width="20.7109375" style="2" customWidth="1"/>
    <col min="5" max="5" width="4.7109375" style="2" customWidth="1"/>
    <col min="6" max="6" width="3.7109375" style="2" customWidth="1"/>
    <col min="7" max="7" width="5.7109375" style="2" customWidth="1"/>
    <col min="8" max="8" width="4.7109375" style="2" customWidth="1"/>
    <col min="9" max="9" width="5.7109375" style="2" customWidth="1"/>
    <col min="10" max="10" width="5.140625" style="2" customWidth="1"/>
    <col min="11" max="11" width="3.7109375" style="2" customWidth="1"/>
    <col min="12" max="12" width="5.140625" style="2" customWidth="1"/>
    <col min="13" max="13" width="3.7109375" style="2" customWidth="1"/>
    <col min="14" max="15" width="10.7109375" style="2" customWidth="1"/>
    <col min="16" max="17" width="4.7109375" style="2" customWidth="1"/>
    <col min="18" max="16384" width="9.00390625" style="2" customWidth="1"/>
  </cols>
  <sheetData>
    <row r="1" spans="1:17" ht="26.25">
      <c r="A1" s="374" t="s">
        <v>101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17" ht="26.25">
      <c r="A2" s="375" t="s">
        <v>29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ht="10.5" customHeight="1" thickBot="1"/>
    <row r="4" spans="1:17" ht="30" customHeight="1" thickBot="1">
      <c r="A4" s="443" t="s">
        <v>99</v>
      </c>
      <c r="B4" s="444"/>
      <c r="C4" s="445"/>
      <c r="D4" s="45"/>
      <c r="E4" s="360"/>
      <c r="F4" s="360"/>
      <c r="G4" s="360"/>
      <c r="H4" s="360"/>
      <c r="I4" s="360"/>
      <c r="J4" s="360"/>
      <c r="K4" s="360"/>
      <c r="L4" s="360"/>
      <c r="M4" s="3"/>
      <c r="N4" s="3"/>
      <c r="O4" s="44" t="s">
        <v>34</v>
      </c>
      <c r="P4" s="367"/>
      <c r="Q4" s="368"/>
    </row>
    <row r="5" ht="10.5" customHeight="1" thickBot="1"/>
    <row r="6" spans="1:17" ht="30" customHeight="1" thickBot="1">
      <c r="A6" s="369" t="s">
        <v>36</v>
      </c>
      <c r="B6" s="370"/>
      <c r="C6" s="446"/>
      <c r="D6" s="447"/>
      <c r="E6" s="447"/>
      <c r="F6" s="448"/>
      <c r="G6" s="139" t="s">
        <v>37</v>
      </c>
      <c r="H6" s="138"/>
      <c r="I6" s="395" t="s">
        <v>83</v>
      </c>
      <c r="J6" s="396"/>
      <c r="K6" s="396"/>
      <c r="L6" s="396"/>
      <c r="M6" s="449"/>
      <c r="N6" s="450"/>
      <c r="O6" s="140"/>
      <c r="P6" s="127"/>
      <c r="Q6" s="127"/>
    </row>
    <row r="7" ht="10.5" customHeight="1" thickBot="1"/>
    <row r="8" spans="1:17" ht="30" customHeight="1" thickBot="1">
      <c r="A8" s="382" t="s">
        <v>23</v>
      </c>
      <c r="B8" s="383"/>
      <c r="C8" s="384"/>
      <c r="D8" s="438"/>
      <c r="E8" s="439"/>
      <c r="F8" s="439"/>
      <c r="G8" s="440"/>
      <c r="H8" s="439"/>
      <c r="I8" s="439"/>
      <c r="J8" s="439"/>
      <c r="K8" s="439"/>
      <c r="L8" s="439"/>
      <c r="M8" s="441"/>
      <c r="N8" s="439"/>
      <c r="O8" s="439"/>
      <c r="P8" s="439"/>
      <c r="Q8" s="442"/>
    </row>
    <row r="9" spans="1:15" ht="22.5" customHeight="1" thickBot="1">
      <c r="A9" s="146" t="s">
        <v>22</v>
      </c>
      <c r="B9" s="260"/>
      <c r="C9" s="260"/>
      <c r="N9" s="1"/>
      <c r="O9" s="1"/>
    </row>
    <row r="10" spans="1:17" ht="15" thickTop="1">
      <c r="A10" s="300" t="s">
        <v>0</v>
      </c>
      <c r="B10" s="302"/>
      <c r="C10" s="304" t="s">
        <v>4</v>
      </c>
      <c r="D10" s="306" t="s">
        <v>5</v>
      </c>
      <c r="E10" s="352" t="s">
        <v>6</v>
      </c>
      <c r="F10" s="302"/>
      <c r="G10" s="304" t="s">
        <v>7</v>
      </c>
      <c r="H10" s="356"/>
      <c r="I10" s="356"/>
      <c r="J10" s="356"/>
      <c r="K10" s="356"/>
      <c r="L10" s="356"/>
      <c r="M10" s="302"/>
      <c r="N10" s="350" t="s">
        <v>14</v>
      </c>
      <c r="O10" s="351"/>
      <c r="P10" s="352" t="s">
        <v>15</v>
      </c>
      <c r="Q10" s="353"/>
    </row>
    <row r="11" spans="1:17" ht="15" thickBot="1">
      <c r="A11" s="301"/>
      <c r="B11" s="303"/>
      <c r="C11" s="305"/>
      <c r="D11" s="307"/>
      <c r="E11" s="354"/>
      <c r="F11" s="303"/>
      <c r="G11" s="305"/>
      <c r="H11" s="357"/>
      <c r="I11" s="357"/>
      <c r="J11" s="357"/>
      <c r="K11" s="357"/>
      <c r="L11" s="357"/>
      <c r="M11" s="303"/>
      <c r="N11" s="5" t="s">
        <v>13</v>
      </c>
      <c r="O11" s="6" t="s">
        <v>12</v>
      </c>
      <c r="P11" s="354"/>
      <c r="Q11" s="355"/>
    </row>
    <row r="12" spans="1:17" ht="24" customHeight="1">
      <c r="A12" s="261">
        <v>1</v>
      </c>
      <c r="B12" s="190" t="s">
        <v>1</v>
      </c>
      <c r="C12" s="265"/>
      <c r="D12" s="266"/>
      <c r="E12" s="267"/>
      <c r="F12" s="194" t="s">
        <v>8</v>
      </c>
      <c r="G12" s="195" t="s">
        <v>9</v>
      </c>
      <c r="H12" s="280"/>
      <c r="I12" s="197" t="s">
        <v>8</v>
      </c>
      <c r="J12" s="280"/>
      <c r="K12" s="195" t="s">
        <v>10</v>
      </c>
      <c r="L12" s="280"/>
      <c r="M12" s="198" t="s">
        <v>11</v>
      </c>
      <c r="N12" s="285"/>
      <c r="O12" s="286"/>
      <c r="P12" s="426"/>
      <c r="Q12" s="427"/>
    </row>
    <row r="13" spans="1:17" ht="24" customHeight="1">
      <c r="A13" s="262">
        <v>2</v>
      </c>
      <c r="B13" s="202" t="s">
        <v>2</v>
      </c>
      <c r="C13" s="268"/>
      <c r="D13" s="269"/>
      <c r="E13" s="270"/>
      <c r="F13" s="206" t="s">
        <v>8</v>
      </c>
      <c r="G13" s="207" t="s">
        <v>9</v>
      </c>
      <c r="H13" s="281"/>
      <c r="I13" s="209" t="s">
        <v>8</v>
      </c>
      <c r="J13" s="281"/>
      <c r="K13" s="207" t="s">
        <v>10</v>
      </c>
      <c r="L13" s="281"/>
      <c r="M13" s="206" t="s">
        <v>11</v>
      </c>
      <c r="N13" s="287"/>
      <c r="O13" s="288"/>
      <c r="P13" s="428"/>
      <c r="Q13" s="429"/>
    </row>
    <row r="14" spans="1:17" ht="24" customHeight="1">
      <c r="A14" s="262">
        <v>3</v>
      </c>
      <c r="B14" s="202" t="s">
        <v>2</v>
      </c>
      <c r="C14" s="268"/>
      <c r="D14" s="269"/>
      <c r="E14" s="270"/>
      <c r="F14" s="206" t="s">
        <v>8</v>
      </c>
      <c r="G14" s="207" t="s">
        <v>9</v>
      </c>
      <c r="H14" s="281"/>
      <c r="I14" s="209" t="s">
        <v>8</v>
      </c>
      <c r="J14" s="281"/>
      <c r="K14" s="207" t="s">
        <v>10</v>
      </c>
      <c r="L14" s="281"/>
      <c r="M14" s="206" t="s">
        <v>11</v>
      </c>
      <c r="N14" s="287"/>
      <c r="O14" s="288"/>
      <c r="P14" s="428"/>
      <c r="Q14" s="429"/>
    </row>
    <row r="15" spans="1:17" ht="24" customHeight="1">
      <c r="A15" s="262">
        <v>4</v>
      </c>
      <c r="B15" s="202" t="s">
        <v>2</v>
      </c>
      <c r="C15" s="268"/>
      <c r="D15" s="269"/>
      <c r="E15" s="270"/>
      <c r="F15" s="206" t="s">
        <v>8</v>
      </c>
      <c r="G15" s="207" t="s">
        <v>9</v>
      </c>
      <c r="H15" s="281"/>
      <c r="I15" s="209" t="s">
        <v>8</v>
      </c>
      <c r="J15" s="281"/>
      <c r="K15" s="207" t="s">
        <v>10</v>
      </c>
      <c r="L15" s="281"/>
      <c r="M15" s="206" t="s">
        <v>11</v>
      </c>
      <c r="N15" s="287"/>
      <c r="O15" s="288"/>
      <c r="P15" s="428"/>
      <c r="Q15" s="429"/>
    </row>
    <row r="16" spans="1:17" ht="24" customHeight="1">
      <c r="A16" s="262">
        <v>5</v>
      </c>
      <c r="B16" s="202" t="s">
        <v>2</v>
      </c>
      <c r="C16" s="268"/>
      <c r="D16" s="269"/>
      <c r="E16" s="270"/>
      <c r="F16" s="206" t="s">
        <v>8</v>
      </c>
      <c r="G16" s="207" t="s">
        <v>9</v>
      </c>
      <c r="H16" s="281"/>
      <c r="I16" s="209" t="s">
        <v>8</v>
      </c>
      <c r="J16" s="281"/>
      <c r="K16" s="207" t="s">
        <v>10</v>
      </c>
      <c r="L16" s="281"/>
      <c r="M16" s="206" t="s">
        <v>11</v>
      </c>
      <c r="N16" s="287"/>
      <c r="O16" s="288"/>
      <c r="P16" s="428"/>
      <c r="Q16" s="429"/>
    </row>
    <row r="17" spans="1:17" ht="24" customHeight="1">
      <c r="A17" s="262">
        <v>6</v>
      </c>
      <c r="B17" s="202" t="s">
        <v>2</v>
      </c>
      <c r="C17" s="268"/>
      <c r="D17" s="269"/>
      <c r="E17" s="270"/>
      <c r="F17" s="206" t="s">
        <v>8</v>
      </c>
      <c r="G17" s="207" t="s">
        <v>9</v>
      </c>
      <c r="H17" s="281"/>
      <c r="I17" s="209" t="s">
        <v>8</v>
      </c>
      <c r="J17" s="281"/>
      <c r="K17" s="207" t="s">
        <v>10</v>
      </c>
      <c r="L17" s="281"/>
      <c r="M17" s="206" t="s">
        <v>11</v>
      </c>
      <c r="N17" s="287"/>
      <c r="O17" s="288"/>
      <c r="P17" s="428"/>
      <c r="Q17" s="429"/>
    </row>
    <row r="18" spans="1:17" ht="24" customHeight="1">
      <c r="A18" s="262">
        <v>7</v>
      </c>
      <c r="B18" s="202" t="s">
        <v>2</v>
      </c>
      <c r="C18" s="271"/>
      <c r="D18" s="269"/>
      <c r="E18" s="270"/>
      <c r="F18" s="206" t="s">
        <v>8</v>
      </c>
      <c r="G18" s="207" t="s">
        <v>9</v>
      </c>
      <c r="H18" s="281"/>
      <c r="I18" s="209" t="s">
        <v>8</v>
      </c>
      <c r="J18" s="281"/>
      <c r="K18" s="207" t="s">
        <v>10</v>
      </c>
      <c r="L18" s="281"/>
      <c r="M18" s="206" t="s">
        <v>11</v>
      </c>
      <c r="N18" s="287"/>
      <c r="O18" s="288"/>
      <c r="P18" s="428"/>
      <c r="Q18" s="429"/>
    </row>
    <row r="19" spans="1:17" ht="24" customHeight="1" thickBot="1">
      <c r="A19" s="263">
        <v>8</v>
      </c>
      <c r="B19" s="214" t="s">
        <v>2</v>
      </c>
      <c r="C19" s="272"/>
      <c r="D19" s="273"/>
      <c r="E19" s="274"/>
      <c r="F19" s="218" t="s">
        <v>8</v>
      </c>
      <c r="G19" s="219" t="s">
        <v>9</v>
      </c>
      <c r="H19" s="282"/>
      <c r="I19" s="221" t="s">
        <v>8</v>
      </c>
      <c r="J19" s="282"/>
      <c r="K19" s="219" t="s">
        <v>10</v>
      </c>
      <c r="L19" s="282"/>
      <c r="M19" s="218" t="s">
        <v>11</v>
      </c>
      <c r="N19" s="289"/>
      <c r="O19" s="290"/>
      <c r="P19" s="432"/>
      <c r="Q19" s="433"/>
    </row>
    <row r="20" spans="1:17" ht="24" customHeight="1" thickTop="1">
      <c r="A20" s="261">
        <v>9</v>
      </c>
      <c r="B20" s="190" t="s">
        <v>3</v>
      </c>
      <c r="C20" s="275"/>
      <c r="D20" s="276"/>
      <c r="E20" s="267"/>
      <c r="F20" s="198" t="s">
        <v>8</v>
      </c>
      <c r="G20" s="195" t="s">
        <v>9</v>
      </c>
      <c r="H20" s="283"/>
      <c r="I20" s="197" t="s">
        <v>8</v>
      </c>
      <c r="J20" s="283"/>
      <c r="K20" s="195" t="s">
        <v>10</v>
      </c>
      <c r="L20" s="283"/>
      <c r="M20" s="198" t="s">
        <v>11</v>
      </c>
      <c r="N20" s="285"/>
      <c r="O20" s="286"/>
      <c r="P20" s="434"/>
      <c r="Q20" s="435"/>
    </row>
    <row r="21" spans="1:17" ht="24" customHeight="1" thickBot="1">
      <c r="A21" s="264">
        <v>10</v>
      </c>
      <c r="B21" s="228" t="s">
        <v>3</v>
      </c>
      <c r="C21" s="277"/>
      <c r="D21" s="278"/>
      <c r="E21" s="279"/>
      <c r="F21" s="232" t="s">
        <v>8</v>
      </c>
      <c r="G21" s="233" t="s">
        <v>9</v>
      </c>
      <c r="H21" s="284"/>
      <c r="I21" s="235" t="s">
        <v>8</v>
      </c>
      <c r="J21" s="284"/>
      <c r="K21" s="233" t="s">
        <v>10</v>
      </c>
      <c r="L21" s="284"/>
      <c r="M21" s="232" t="s">
        <v>11</v>
      </c>
      <c r="N21" s="291"/>
      <c r="O21" s="292"/>
      <c r="P21" s="436"/>
      <c r="Q21" s="437"/>
    </row>
    <row r="22" spans="14:16" ht="14.25" customHeight="1" thickTop="1">
      <c r="N22" s="31" t="s">
        <v>27</v>
      </c>
      <c r="O22" s="31" t="s">
        <v>28</v>
      </c>
      <c r="P22" s="31" t="s">
        <v>26</v>
      </c>
    </row>
    <row r="23" spans="1:16" ht="22.5" customHeight="1" thickBot="1">
      <c r="A23" s="146" t="s">
        <v>38</v>
      </c>
      <c r="N23" s="1"/>
      <c r="O23" s="1"/>
      <c r="P23" s="66" t="s">
        <v>39</v>
      </c>
    </row>
    <row r="24" spans="1:17" ht="15" thickTop="1">
      <c r="A24" s="300" t="s">
        <v>0</v>
      </c>
      <c r="B24" s="302"/>
      <c r="C24" s="304" t="s">
        <v>4</v>
      </c>
      <c r="D24" s="306" t="s">
        <v>5</v>
      </c>
      <c r="E24" s="352" t="s">
        <v>6</v>
      </c>
      <c r="F24" s="302"/>
      <c r="G24" s="304" t="s">
        <v>7</v>
      </c>
      <c r="H24" s="356"/>
      <c r="I24" s="356"/>
      <c r="J24" s="356"/>
      <c r="K24" s="356"/>
      <c r="L24" s="356"/>
      <c r="M24" s="302"/>
      <c r="N24" s="350" t="s">
        <v>14</v>
      </c>
      <c r="O24" s="351"/>
      <c r="P24" s="352" t="s">
        <v>15</v>
      </c>
      <c r="Q24" s="353"/>
    </row>
    <row r="25" spans="1:17" ht="15" thickBot="1">
      <c r="A25" s="301"/>
      <c r="B25" s="303"/>
      <c r="C25" s="305"/>
      <c r="D25" s="307"/>
      <c r="E25" s="354"/>
      <c r="F25" s="303"/>
      <c r="G25" s="305"/>
      <c r="H25" s="357"/>
      <c r="I25" s="357"/>
      <c r="J25" s="357"/>
      <c r="K25" s="357"/>
      <c r="L25" s="357"/>
      <c r="M25" s="303"/>
      <c r="N25" s="5" t="s">
        <v>13</v>
      </c>
      <c r="O25" s="6" t="s">
        <v>12</v>
      </c>
      <c r="P25" s="354"/>
      <c r="Q25" s="355"/>
    </row>
    <row r="26" spans="1:17" ht="24" customHeight="1">
      <c r="A26" s="143">
        <v>11</v>
      </c>
      <c r="B26" s="130" t="s">
        <v>52</v>
      </c>
      <c r="C26" s="268"/>
      <c r="D26" s="269"/>
      <c r="E26" s="267"/>
      <c r="F26" s="194" t="s">
        <v>8</v>
      </c>
      <c r="G26" s="195" t="s">
        <v>9</v>
      </c>
      <c r="H26" s="281"/>
      <c r="I26" s="197" t="s">
        <v>8</v>
      </c>
      <c r="J26" s="281"/>
      <c r="K26" s="195" t="s">
        <v>10</v>
      </c>
      <c r="L26" s="281"/>
      <c r="M26" s="198" t="s">
        <v>11</v>
      </c>
      <c r="N26" s="285"/>
      <c r="O26" s="286"/>
      <c r="P26" s="426"/>
      <c r="Q26" s="427"/>
    </row>
    <row r="27" spans="1:17" ht="24" customHeight="1">
      <c r="A27" s="144">
        <v>12</v>
      </c>
      <c r="B27" s="131" t="s">
        <v>52</v>
      </c>
      <c r="C27" s="268"/>
      <c r="D27" s="269"/>
      <c r="E27" s="270"/>
      <c r="F27" s="206" t="s">
        <v>8</v>
      </c>
      <c r="G27" s="207" t="s">
        <v>9</v>
      </c>
      <c r="H27" s="281"/>
      <c r="I27" s="209" t="s">
        <v>8</v>
      </c>
      <c r="J27" s="281"/>
      <c r="K27" s="207" t="s">
        <v>10</v>
      </c>
      <c r="L27" s="281"/>
      <c r="M27" s="206" t="s">
        <v>11</v>
      </c>
      <c r="N27" s="287"/>
      <c r="O27" s="288"/>
      <c r="P27" s="428"/>
      <c r="Q27" s="429"/>
    </row>
    <row r="28" spans="1:17" ht="24" customHeight="1">
      <c r="A28" s="144">
        <v>13</v>
      </c>
      <c r="B28" s="131" t="s">
        <v>52</v>
      </c>
      <c r="C28" s="147"/>
      <c r="D28" s="171"/>
      <c r="E28" s="148"/>
      <c r="F28" s="7" t="s">
        <v>8</v>
      </c>
      <c r="G28" s="8" t="s">
        <v>9</v>
      </c>
      <c r="H28" s="152"/>
      <c r="I28" s="9" t="s">
        <v>8</v>
      </c>
      <c r="J28" s="152"/>
      <c r="K28" s="8" t="s">
        <v>10</v>
      </c>
      <c r="L28" s="152"/>
      <c r="M28" s="7" t="s">
        <v>11</v>
      </c>
      <c r="N28" s="154"/>
      <c r="O28" s="155"/>
      <c r="P28" s="430"/>
      <c r="Q28" s="431"/>
    </row>
    <row r="29" spans="1:17" ht="24" customHeight="1" thickBot="1">
      <c r="A29" s="145">
        <v>14</v>
      </c>
      <c r="B29" s="132" t="s">
        <v>52</v>
      </c>
      <c r="C29" s="161"/>
      <c r="D29" s="174"/>
      <c r="E29" s="151"/>
      <c r="F29" s="10" t="s">
        <v>8</v>
      </c>
      <c r="G29" s="11" t="s">
        <v>9</v>
      </c>
      <c r="H29" s="153"/>
      <c r="I29" s="12" t="s">
        <v>8</v>
      </c>
      <c r="J29" s="153"/>
      <c r="K29" s="11" t="s">
        <v>10</v>
      </c>
      <c r="L29" s="153"/>
      <c r="M29" s="10" t="s">
        <v>11</v>
      </c>
      <c r="N29" s="156"/>
      <c r="O29" s="157"/>
      <c r="P29" s="393"/>
      <c r="Q29" s="394"/>
    </row>
    <row r="30" ht="15" thickTop="1">
      <c r="P30" s="31"/>
    </row>
    <row r="31" spans="1:17" s="4" customFormat="1" ht="22.5" customHeight="1" thickBot="1">
      <c r="A31" s="425" t="s">
        <v>17</v>
      </c>
      <c r="B31" s="425"/>
      <c r="C31" s="425"/>
      <c r="D31" s="425"/>
      <c r="E31" s="425"/>
      <c r="F31" s="425"/>
      <c r="H31" s="413" t="s">
        <v>16</v>
      </c>
      <c r="I31" s="413"/>
      <c r="J31" s="413"/>
      <c r="K31" s="413"/>
      <c r="L31" s="413"/>
      <c r="M31" s="413"/>
      <c r="N31" s="413"/>
      <c r="O31" s="413"/>
      <c r="P31" s="413"/>
      <c r="Q31" s="413"/>
    </row>
    <row r="32" spans="1:17" ht="24" customHeight="1" thickBot="1" thickTop="1">
      <c r="A32" s="13"/>
      <c r="B32" s="14" t="s">
        <v>24</v>
      </c>
      <c r="C32" s="15" t="s">
        <v>4</v>
      </c>
      <c r="D32" s="16" t="s">
        <v>5</v>
      </c>
      <c r="E32" s="328" t="s">
        <v>6</v>
      </c>
      <c r="F32" s="329"/>
      <c r="H32" s="13"/>
      <c r="I32" s="14" t="s">
        <v>0</v>
      </c>
      <c r="J32" s="330" t="s">
        <v>4</v>
      </c>
      <c r="K32" s="331"/>
      <c r="L32" s="331"/>
      <c r="M32" s="331"/>
      <c r="N32" s="331" t="s">
        <v>5</v>
      </c>
      <c r="O32" s="332"/>
      <c r="P32" s="328" t="s">
        <v>6</v>
      </c>
      <c r="Q32" s="329"/>
    </row>
    <row r="33" spans="1:17" ht="24" customHeight="1">
      <c r="A33" s="68"/>
      <c r="B33" s="422">
        <v>1</v>
      </c>
      <c r="C33" s="169">
        <f>IF($A33="","",VLOOKUP($A33,$A$12:$E$29,3,1))</f>
      </c>
      <c r="D33" s="170">
        <f>IF($A33="","",VLOOKUP($A33,$A$12:$E$29,4,1))</f>
      </c>
      <c r="E33" s="162">
        <f>IF($A33="","",VLOOKUP($A33,$A$12:$E$29,5,1))</f>
      </c>
      <c r="F33" s="18" t="s">
        <v>8</v>
      </c>
      <c r="H33" s="71"/>
      <c r="I33" s="175">
        <v>1</v>
      </c>
      <c r="J33" s="423">
        <f>IF($H33="","",VLOOKUP($H33,$A$12:$E$29,3,1))</f>
      </c>
      <c r="K33" s="409"/>
      <c r="L33" s="409"/>
      <c r="M33" s="409"/>
      <c r="N33" s="410">
        <f>IF($H33="","",VLOOKUP($H33,$A$12:$E$29,4,1))</f>
      </c>
      <c r="O33" s="424"/>
      <c r="P33" s="162">
        <f>IF($H33="","",VLOOKUP($H33,$A$12:$E$29,5,1))</f>
      </c>
      <c r="Q33" s="18" t="s">
        <v>8</v>
      </c>
    </row>
    <row r="34" spans="1:17" ht="24" customHeight="1">
      <c r="A34" s="69"/>
      <c r="B34" s="415"/>
      <c r="C34" s="163">
        <f aca="true" t="shared" si="0" ref="C34:C40">IF($A34="","",VLOOKUP($A34,$A$12:$E$29,3,1))</f>
      </c>
      <c r="D34" s="164">
        <f aca="true" t="shared" si="1" ref="D34:D40">IF($A34="","",VLOOKUP($A34,$A$12:$E$29,4,1))</f>
      </c>
      <c r="E34" s="165">
        <f aca="true" t="shared" si="2" ref="E34:E40">IF($A34="","",VLOOKUP($A34,$A$12:$E$29,5,1))</f>
      </c>
      <c r="F34" s="20" t="s">
        <v>8</v>
      </c>
      <c r="H34" s="72"/>
      <c r="I34" s="176">
        <v>2</v>
      </c>
      <c r="J34" s="416">
        <f aca="true" t="shared" si="3" ref="J34:J40">IF($H34="","",VLOOKUP($H34,$A$12:$E$29,3,1))</f>
      </c>
      <c r="K34" s="401"/>
      <c r="L34" s="401"/>
      <c r="M34" s="401"/>
      <c r="N34" s="402">
        <f aca="true" t="shared" si="4" ref="N34:N40">IF($H34="","",VLOOKUP($H34,$A$12:$E$29,4,1))</f>
      </c>
      <c r="O34" s="417"/>
      <c r="P34" s="172">
        <f aca="true" t="shared" si="5" ref="P34:P40">IF($H34="","",VLOOKUP($H34,$A$12:$E$29,5,1))</f>
      </c>
      <c r="Q34" s="19" t="s">
        <v>8</v>
      </c>
    </row>
    <row r="35" spans="1:17" ht="24" customHeight="1">
      <c r="A35" s="70"/>
      <c r="B35" s="414">
        <v>2</v>
      </c>
      <c r="C35" s="149">
        <f t="shared" si="0"/>
      </c>
      <c r="D35" s="150">
        <f t="shared" si="1"/>
      </c>
      <c r="E35" s="166">
        <f t="shared" si="2"/>
      </c>
      <c r="F35" s="17" t="s">
        <v>8</v>
      </c>
      <c r="H35" s="72"/>
      <c r="I35" s="176">
        <v>3</v>
      </c>
      <c r="J35" s="416">
        <f t="shared" si="3"/>
      </c>
      <c r="K35" s="401"/>
      <c r="L35" s="401"/>
      <c r="M35" s="401"/>
      <c r="N35" s="402">
        <f t="shared" si="4"/>
      </c>
      <c r="O35" s="417"/>
      <c r="P35" s="172">
        <f t="shared" si="5"/>
      </c>
      <c r="Q35" s="19" t="s">
        <v>8</v>
      </c>
    </row>
    <row r="36" spans="1:17" ht="24" customHeight="1">
      <c r="A36" s="69"/>
      <c r="B36" s="415"/>
      <c r="C36" s="167">
        <f t="shared" si="0"/>
      </c>
      <c r="D36" s="164">
        <f t="shared" si="1"/>
      </c>
      <c r="E36" s="165">
        <f t="shared" si="2"/>
      </c>
      <c r="F36" s="20" t="s">
        <v>8</v>
      </c>
      <c r="H36" s="72"/>
      <c r="I36" s="176">
        <v>4</v>
      </c>
      <c r="J36" s="416">
        <f t="shared" si="3"/>
      </c>
      <c r="K36" s="401"/>
      <c r="L36" s="401"/>
      <c r="M36" s="401"/>
      <c r="N36" s="402">
        <f t="shared" si="4"/>
      </c>
      <c r="O36" s="417"/>
      <c r="P36" s="172">
        <f t="shared" si="5"/>
      </c>
      <c r="Q36" s="19" t="s">
        <v>8</v>
      </c>
    </row>
    <row r="37" spans="1:17" ht="24" customHeight="1">
      <c r="A37" s="70"/>
      <c r="B37" s="414">
        <v>3</v>
      </c>
      <c r="C37" s="149">
        <f t="shared" si="0"/>
      </c>
      <c r="D37" s="150">
        <f t="shared" si="1"/>
      </c>
      <c r="E37" s="166">
        <f t="shared" si="2"/>
      </c>
      <c r="F37" s="17" t="s">
        <v>8</v>
      </c>
      <c r="H37" s="72"/>
      <c r="I37" s="176">
        <v>5</v>
      </c>
      <c r="J37" s="416">
        <f t="shared" si="3"/>
      </c>
      <c r="K37" s="401"/>
      <c r="L37" s="401"/>
      <c r="M37" s="401"/>
      <c r="N37" s="402">
        <f t="shared" si="4"/>
      </c>
      <c r="O37" s="417"/>
      <c r="P37" s="172">
        <f t="shared" si="5"/>
      </c>
      <c r="Q37" s="19" t="s">
        <v>8</v>
      </c>
    </row>
    <row r="38" spans="1:17" ht="24" customHeight="1">
      <c r="A38" s="69"/>
      <c r="B38" s="415"/>
      <c r="C38" s="167">
        <f t="shared" si="0"/>
      </c>
      <c r="D38" s="164">
        <f t="shared" si="1"/>
      </c>
      <c r="E38" s="165">
        <f t="shared" si="2"/>
      </c>
      <c r="F38" s="20" t="s">
        <v>8</v>
      </c>
      <c r="H38" s="72"/>
      <c r="I38" s="176">
        <v>6</v>
      </c>
      <c r="J38" s="416">
        <f t="shared" si="3"/>
      </c>
      <c r="K38" s="401"/>
      <c r="L38" s="401"/>
      <c r="M38" s="401"/>
      <c r="N38" s="402">
        <f t="shared" si="4"/>
      </c>
      <c r="O38" s="417"/>
      <c r="P38" s="172">
        <f t="shared" si="5"/>
      </c>
      <c r="Q38" s="19" t="s">
        <v>8</v>
      </c>
    </row>
    <row r="39" spans="1:17" ht="24" customHeight="1">
      <c r="A39" s="70"/>
      <c r="B39" s="418">
        <v>4</v>
      </c>
      <c r="C39" s="149">
        <f t="shared" si="0"/>
      </c>
      <c r="D39" s="150">
        <f t="shared" si="1"/>
      </c>
      <c r="E39" s="166">
        <f t="shared" si="2"/>
      </c>
      <c r="F39" s="17" t="s">
        <v>8</v>
      </c>
      <c r="H39" s="72"/>
      <c r="I39" s="176">
        <v>7</v>
      </c>
      <c r="J39" s="416">
        <f t="shared" si="3"/>
      </c>
      <c r="K39" s="401"/>
      <c r="L39" s="401"/>
      <c r="M39" s="401"/>
      <c r="N39" s="402">
        <f t="shared" si="4"/>
      </c>
      <c r="O39" s="417"/>
      <c r="P39" s="172">
        <f t="shared" si="5"/>
      </c>
      <c r="Q39" s="19" t="s">
        <v>8</v>
      </c>
    </row>
    <row r="40" spans="1:17" ht="24" customHeight="1" thickBot="1">
      <c r="A40" s="119"/>
      <c r="B40" s="419"/>
      <c r="C40" s="173">
        <f t="shared" si="0"/>
      </c>
      <c r="D40" s="174">
        <f t="shared" si="1"/>
      </c>
      <c r="E40" s="168">
        <f t="shared" si="2"/>
      </c>
      <c r="F40" s="21" t="s">
        <v>8</v>
      </c>
      <c r="H40" s="73"/>
      <c r="I40" s="177">
        <v>8</v>
      </c>
      <c r="J40" s="420">
        <f t="shared" si="3"/>
      </c>
      <c r="K40" s="405"/>
      <c r="L40" s="405"/>
      <c r="M40" s="405"/>
      <c r="N40" s="406">
        <f t="shared" si="4"/>
      </c>
      <c r="O40" s="421"/>
      <c r="P40" s="168">
        <f t="shared" si="5"/>
      </c>
      <c r="Q40" s="21" t="s">
        <v>8</v>
      </c>
    </row>
    <row r="41" spans="1:16" s="3" customFormat="1" ht="14.25" customHeight="1" thickTop="1">
      <c r="A41" s="36"/>
      <c r="B41" s="37"/>
      <c r="C41" s="38"/>
      <c r="D41" s="39"/>
      <c r="E41" s="40"/>
      <c r="H41" s="36"/>
      <c r="I41" s="37"/>
      <c r="J41" s="38"/>
      <c r="K41" s="38"/>
      <c r="L41" s="38"/>
      <c r="M41" s="38"/>
      <c r="N41" s="39"/>
      <c r="O41" s="39"/>
      <c r="P41" s="40"/>
    </row>
    <row r="42" spans="1:17" s="4" customFormat="1" ht="22.5" customHeight="1" thickBot="1">
      <c r="A42" s="412" t="s">
        <v>30</v>
      </c>
      <c r="B42" s="412"/>
      <c r="C42" s="412"/>
      <c r="D42" s="412"/>
      <c r="E42" s="412"/>
      <c r="F42" s="412"/>
      <c r="H42" s="413" t="s">
        <v>31</v>
      </c>
      <c r="I42" s="413"/>
      <c r="J42" s="413"/>
      <c r="K42" s="413"/>
      <c r="L42" s="413"/>
      <c r="M42" s="413"/>
      <c r="N42" s="413"/>
      <c r="O42" s="413"/>
      <c r="P42" s="413"/>
      <c r="Q42" s="413"/>
    </row>
    <row r="43" spans="1:17" ht="24" customHeight="1" thickBot="1" thickTop="1">
      <c r="A43" s="158" t="s">
        <v>85</v>
      </c>
      <c r="B43" s="141" t="s">
        <v>86</v>
      </c>
      <c r="C43" s="15" t="s">
        <v>4</v>
      </c>
      <c r="D43" s="16" t="s">
        <v>5</v>
      </c>
      <c r="E43" s="328" t="s">
        <v>6</v>
      </c>
      <c r="F43" s="329"/>
      <c r="H43" s="159" t="s">
        <v>0</v>
      </c>
      <c r="I43" s="160" t="s">
        <v>84</v>
      </c>
      <c r="J43" s="330" t="s">
        <v>4</v>
      </c>
      <c r="K43" s="331"/>
      <c r="L43" s="331"/>
      <c r="M43" s="331"/>
      <c r="N43" s="331" t="s">
        <v>5</v>
      </c>
      <c r="O43" s="332"/>
      <c r="P43" s="328" t="s">
        <v>6</v>
      </c>
      <c r="Q43" s="329"/>
    </row>
    <row r="44" spans="1:17" ht="24" customHeight="1">
      <c r="A44" s="114"/>
      <c r="B44" s="321"/>
      <c r="C44" s="149">
        <f aca="true" t="shared" si="6" ref="C44:C51">IF($A44="","",VLOOKUP($A44,$A$12:$E$29,3,1))</f>
      </c>
      <c r="D44" s="150">
        <f aca="true" t="shared" si="7" ref="D44:D51">IF($A44="","",VLOOKUP($A44,$A$12:$E$29,4,1))</f>
      </c>
      <c r="E44" s="162">
        <f aca="true" t="shared" si="8" ref="E44:E51">IF($A44="","",VLOOKUP($A44,$A$12:$E$29,5,1))</f>
      </c>
      <c r="F44" s="17" t="s">
        <v>8</v>
      </c>
      <c r="H44" s="74"/>
      <c r="I44" s="178"/>
      <c r="J44" s="408">
        <f aca="true" t="shared" si="9" ref="J44:J51">IF($H44="","",VLOOKUP($H44,$A$12:$E$29,3,1))</f>
      </c>
      <c r="K44" s="409"/>
      <c r="L44" s="409"/>
      <c r="M44" s="409"/>
      <c r="N44" s="410">
        <f aca="true" t="shared" si="10" ref="N44:N51">IF($H44="","",VLOOKUP($H44,$A$12:$E$29,4,1))</f>
      </c>
      <c r="O44" s="411"/>
      <c r="P44" s="162">
        <f aca="true" t="shared" si="11" ref="P44:P51">IF($H44="","",VLOOKUP($H44,$A$12:$E$29,5,1))</f>
      </c>
      <c r="Q44" s="17" t="s">
        <v>8</v>
      </c>
    </row>
    <row r="45" spans="1:17" ht="24" customHeight="1">
      <c r="A45" s="115"/>
      <c r="B45" s="320"/>
      <c r="C45" s="167">
        <f t="shared" si="6"/>
      </c>
      <c r="D45" s="164">
        <f t="shared" si="7"/>
      </c>
      <c r="E45" s="165">
        <f t="shared" si="8"/>
      </c>
      <c r="F45" s="20" t="s">
        <v>8</v>
      </c>
      <c r="H45" s="75"/>
      <c r="I45" s="179"/>
      <c r="J45" s="400">
        <f t="shared" si="9"/>
      </c>
      <c r="K45" s="401"/>
      <c r="L45" s="401"/>
      <c r="M45" s="401"/>
      <c r="N45" s="402">
        <f t="shared" si="10"/>
      </c>
      <c r="O45" s="403"/>
      <c r="P45" s="172">
        <f t="shared" si="11"/>
      </c>
      <c r="Q45" s="19" t="s">
        <v>8</v>
      </c>
    </row>
    <row r="46" spans="1:17" ht="24" customHeight="1">
      <c r="A46" s="116"/>
      <c r="B46" s="311"/>
      <c r="C46" s="149">
        <f t="shared" si="6"/>
      </c>
      <c r="D46" s="150">
        <f t="shared" si="7"/>
      </c>
      <c r="E46" s="166">
        <f t="shared" si="8"/>
      </c>
      <c r="F46" s="17" t="s">
        <v>8</v>
      </c>
      <c r="H46" s="75"/>
      <c r="I46" s="179"/>
      <c r="J46" s="400">
        <f t="shared" si="9"/>
      </c>
      <c r="K46" s="401"/>
      <c r="L46" s="401"/>
      <c r="M46" s="401"/>
      <c r="N46" s="402">
        <f t="shared" si="10"/>
      </c>
      <c r="O46" s="403"/>
      <c r="P46" s="172">
        <f t="shared" si="11"/>
      </c>
      <c r="Q46" s="19" t="s">
        <v>8</v>
      </c>
    </row>
    <row r="47" spans="1:17" ht="24" customHeight="1">
      <c r="A47" s="117"/>
      <c r="B47" s="320"/>
      <c r="C47" s="167">
        <f t="shared" si="6"/>
      </c>
      <c r="D47" s="164">
        <f t="shared" si="7"/>
      </c>
      <c r="E47" s="165">
        <f t="shared" si="8"/>
      </c>
      <c r="F47" s="20" t="s">
        <v>8</v>
      </c>
      <c r="H47" s="75"/>
      <c r="I47" s="179"/>
      <c r="J47" s="400">
        <f t="shared" si="9"/>
      </c>
      <c r="K47" s="401"/>
      <c r="L47" s="401"/>
      <c r="M47" s="401"/>
      <c r="N47" s="402">
        <f t="shared" si="10"/>
      </c>
      <c r="O47" s="403"/>
      <c r="P47" s="172">
        <f t="shared" si="11"/>
      </c>
      <c r="Q47" s="19" t="s">
        <v>8</v>
      </c>
    </row>
    <row r="48" spans="1:17" ht="24" customHeight="1">
      <c r="A48" s="77"/>
      <c r="B48" s="311"/>
      <c r="C48" s="149">
        <f t="shared" si="6"/>
      </c>
      <c r="D48" s="150">
        <f t="shared" si="7"/>
      </c>
      <c r="E48" s="166">
        <f t="shared" si="8"/>
      </c>
      <c r="F48" s="17" t="s">
        <v>8</v>
      </c>
      <c r="H48" s="75"/>
      <c r="I48" s="179"/>
      <c r="J48" s="400">
        <f t="shared" si="9"/>
      </c>
      <c r="K48" s="401"/>
      <c r="L48" s="401"/>
      <c r="M48" s="401"/>
      <c r="N48" s="402">
        <f t="shared" si="10"/>
      </c>
      <c r="O48" s="403"/>
      <c r="P48" s="172">
        <f t="shared" si="11"/>
      </c>
      <c r="Q48" s="19" t="s">
        <v>8</v>
      </c>
    </row>
    <row r="49" spans="1:17" ht="24" customHeight="1">
      <c r="A49" s="115"/>
      <c r="B49" s="320"/>
      <c r="C49" s="167">
        <f t="shared" si="6"/>
      </c>
      <c r="D49" s="164">
        <f t="shared" si="7"/>
      </c>
      <c r="E49" s="165">
        <f t="shared" si="8"/>
      </c>
      <c r="F49" s="20" t="s">
        <v>8</v>
      </c>
      <c r="H49" s="75"/>
      <c r="I49" s="180"/>
      <c r="J49" s="400">
        <f t="shared" si="9"/>
      </c>
      <c r="K49" s="401"/>
      <c r="L49" s="401"/>
      <c r="M49" s="401"/>
      <c r="N49" s="402">
        <f t="shared" si="10"/>
      </c>
      <c r="O49" s="403"/>
      <c r="P49" s="172">
        <f t="shared" si="11"/>
      </c>
      <c r="Q49" s="19" t="s">
        <v>8</v>
      </c>
    </row>
    <row r="50" spans="1:17" ht="24" customHeight="1">
      <c r="A50" s="116"/>
      <c r="B50" s="311"/>
      <c r="C50" s="185">
        <f t="shared" si="6"/>
      </c>
      <c r="D50" s="186">
        <f t="shared" si="7"/>
      </c>
      <c r="E50" s="187">
        <f t="shared" si="8"/>
      </c>
      <c r="F50" s="136" t="s">
        <v>8</v>
      </c>
      <c r="H50" s="75"/>
      <c r="I50" s="180"/>
      <c r="J50" s="400">
        <f t="shared" si="9"/>
      </c>
      <c r="K50" s="401"/>
      <c r="L50" s="401"/>
      <c r="M50" s="401"/>
      <c r="N50" s="402">
        <f t="shared" si="10"/>
      </c>
      <c r="O50" s="403"/>
      <c r="P50" s="172">
        <f t="shared" si="11"/>
      </c>
      <c r="Q50" s="19" t="s">
        <v>8</v>
      </c>
    </row>
    <row r="51" spans="1:17" ht="24" customHeight="1" thickBot="1">
      <c r="A51" s="118"/>
      <c r="B51" s="312"/>
      <c r="C51" s="188">
        <f t="shared" si="6"/>
      </c>
      <c r="D51" s="174">
        <f t="shared" si="7"/>
      </c>
      <c r="E51" s="168">
        <f t="shared" si="8"/>
      </c>
      <c r="F51" s="21" t="s">
        <v>8</v>
      </c>
      <c r="H51" s="76"/>
      <c r="I51" s="181"/>
      <c r="J51" s="404">
        <f t="shared" si="9"/>
      </c>
      <c r="K51" s="405"/>
      <c r="L51" s="405"/>
      <c r="M51" s="405"/>
      <c r="N51" s="406">
        <f t="shared" si="10"/>
      </c>
      <c r="O51" s="407"/>
      <c r="P51" s="168">
        <f t="shared" si="11"/>
      </c>
      <c r="Q51" s="21" t="s">
        <v>8</v>
      </c>
    </row>
    <row r="52" ht="13.5" thickTop="1"/>
    <row r="53" s="22" customFormat="1" ht="24" customHeight="1">
      <c r="B53" s="22" t="s">
        <v>18</v>
      </c>
    </row>
    <row r="54" spans="4:8" s="22" customFormat="1" ht="21" customHeight="1">
      <c r="D54" s="298" t="s">
        <v>100</v>
      </c>
      <c r="E54" s="22" t="s">
        <v>35</v>
      </c>
      <c r="F54" s="22" t="s">
        <v>10</v>
      </c>
      <c r="H54" s="22" t="s">
        <v>11</v>
      </c>
    </row>
    <row r="55" spans="9:15" ht="23.25">
      <c r="I55" s="309">
        <f>IF(C6="","",C6)</f>
      </c>
      <c r="J55" s="309"/>
      <c r="K55" s="309"/>
      <c r="L55" s="309"/>
      <c r="M55" s="309"/>
      <c r="N55" s="309"/>
      <c r="O55" s="2" t="s">
        <v>19</v>
      </c>
    </row>
    <row r="56" spans="7:16" ht="27" customHeight="1">
      <c r="G56" s="2" t="s">
        <v>20</v>
      </c>
      <c r="I56" s="310"/>
      <c r="J56" s="310"/>
      <c r="K56" s="310"/>
      <c r="L56" s="310"/>
      <c r="M56" s="310"/>
      <c r="N56" s="310"/>
      <c r="O56" s="310"/>
      <c r="P56" s="23" t="s">
        <v>21</v>
      </c>
    </row>
    <row r="60" spans="2:15" ht="12.75">
      <c r="B60" s="66"/>
      <c r="C60" s="295" t="s">
        <v>53</v>
      </c>
      <c r="D60" s="295" t="s">
        <v>54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2:15" ht="12.75">
      <c r="B61" s="66">
        <v>1</v>
      </c>
      <c r="C61" s="296">
        <f>IF(C12="","",MID(C12,1,FIND("　",C12,1)-1))</f>
      </c>
      <c r="D61" s="296">
        <f>IF(C12="","",MID(C12,FIND("　",C12,1)+1,10))</f>
      </c>
      <c r="E61" s="297"/>
      <c r="F61" s="297"/>
      <c r="G61" s="297"/>
      <c r="H61" s="66"/>
      <c r="I61" s="66"/>
      <c r="J61" s="66"/>
      <c r="K61" s="66"/>
      <c r="L61" s="66"/>
      <c r="M61" s="66"/>
      <c r="N61" s="66"/>
      <c r="O61" s="66"/>
    </row>
    <row r="62" spans="2:15" ht="12.75">
      <c r="B62" s="66">
        <v>2</v>
      </c>
      <c r="C62" s="296">
        <f aca="true" t="shared" si="12" ref="C62:C70">IF(C13="","",MID(C13,1,FIND("　",C13,1)-1))</f>
      </c>
      <c r="D62" s="296">
        <f aca="true" t="shared" si="13" ref="D62:D70">IF(C13="","",MID(C13,FIND("　",C13,1)+1,10))</f>
      </c>
      <c r="E62" s="297"/>
      <c r="F62" s="297"/>
      <c r="G62" s="297"/>
      <c r="H62" s="66"/>
      <c r="I62" s="66"/>
      <c r="J62" s="66"/>
      <c r="K62" s="66"/>
      <c r="L62" s="66"/>
      <c r="M62" s="66"/>
      <c r="N62" s="66"/>
      <c r="O62" s="66"/>
    </row>
    <row r="63" spans="2:15" ht="12.75">
      <c r="B63" s="66">
        <v>3</v>
      </c>
      <c r="C63" s="296">
        <f t="shared" si="12"/>
      </c>
      <c r="D63" s="296">
        <f t="shared" si="13"/>
      </c>
      <c r="E63" s="297"/>
      <c r="F63" s="297"/>
      <c r="G63" s="297"/>
      <c r="H63" s="66"/>
      <c r="I63" s="66"/>
      <c r="J63" s="66"/>
      <c r="K63" s="66"/>
      <c r="L63" s="66"/>
      <c r="M63" s="66"/>
      <c r="N63" s="66"/>
      <c r="O63" s="66"/>
    </row>
    <row r="64" spans="2:15" ht="12.75">
      <c r="B64" s="66">
        <v>4</v>
      </c>
      <c r="C64" s="296">
        <f t="shared" si="12"/>
      </c>
      <c r="D64" s="296">
        <f t="shared" si="13"/>
      </c>
      <c r="E64" s="297"/>
      <c r="F64" s="297"/>
      <c r="G64" s="297"/>
      <c r="H64" s="66"/>
      <c r="I64" s="66"/>
      <c r="J64" s="66"/>
      <c r="K64" s="66"/>
      <c r="L64" s="66"/>
      <c r="M64" s="66"/>
      <c r="N64" s="66"/>
      <c r="O64" s="66"/>
    </row>
    <row r="65" spans="2:15" ht="12.75">
      <c r="B65" s="66">
        <v>5</v>
      </c>
      <c r="C65" s="296">
        <f t="shared" si="12"/>
      </c>
      <c r="D65" s="296">
        <f t="shared" si="13"/>
      </c>
      <c r="E65" s="297"/>
      <c r="F65" s="297"/>
      <c r="G65" s="297"/>
      <c r="H65" s="66"/>
      <c r="I65" s="66"/>
      <c r="J65" s="66"/>
      <c r="K65" s="66"/>
      <c r="L65" s="66"/>
      <c r="M65" s="66"/>
      <c r="N65" s="66"/>
      <c r="O65" s="66"/>
    </row>
    <row r="66" spans="2:15" ht="12.75">
      <c r="B66" s="66">
        <v>6</v>
      </c>
      <c r="C66" s="296">
        <f t="shared" si="12"/>
      </c>
      <c r="D66" s="296">
        <f t="shared" si="13"/>
      </c>
      <c r="E66" s="297"/>
      <c r="F66" s="297"/>
      <c r="G66" s="297"/>
      <c r="H66" s="66"/>
      <c r="I66" s="66"/>
      <c r="J66" s="66"/>
      <c r="K66" s="66"/>
      <c r="L66" s="66"/>
      <c r="M66" s="66"/>
      <c r="N66" s="66"/>
      <c r="O66" s="66"/>
    </row>
    <row r="67" spans="2:15" ht="12.75">
      <c r="B67" s="66">
        <v>7</v>
      </c>
      <c r="C67" s="296">
        <f t="shared" si="12"/>
      </c>
      <c r="D67" s="296">
        <f t="shared" si="13"/>
      </c>
      <c r="E67" s="297"/>
      <c r="F67" s="297"/>
      <c r="G67" s="297"/>
      <c r="H67" s="66"/>
      <c r="I67" s="66"/>
      <c r="J67" s="66"/>
      <c r="K67" s="66"/>
      <c r="L67" s="66"/>
      <c r="M67" s="66"/>
      <c r="N67" s="66"/>
      <c r="O67" s="66"/>
    </row>
    <row r="68" spans="2:15" ht="12.75">
      <c r="B68" s="66">
        <v>8</v>
      </c>
      <c r="C68" s="296">
        <f t="shared" si="12"/>
      </c>
      <c r="D68" s="296">
        <f t="shared" si="13"/>
      </c>
      <c r="E68" s="297"/>
      <c r="F68" s="297"/>
      <c r="G68" s="297"/>
      <c r="H68" s="66"/>
      <c r="I68" s="66"/>
      <c r="J68" s="66"/>
      <c r="K68" s="66"/>
      <c r="L68" s="66"/>
      <c r="M68" s="66"/>
      <c r="N68" s="66"/>
      <c r="O68" s="66"/>
    </row>
    <row r="69" spans="2:15" ht="12.75">
      <c r="B69" s="66">
        <v>9</v>
      </c>
      <c r="C69" s="296">
        <f t="shared" si="12"/>
      </c>
      <c r="D69" s="296">
        <f t="shared" si="13"/>
      </c>
      <c r="E69" s="297"/>
      <c r="F69" s="297"/>
      <c r="G69" s="297"/>
      <c r="H69" s="66"/>
      <c r="I69" s="66"/>
      <c r="J69" s="66"/>
      <c r="K69" s="66"/>
      <c r="L69" s="66"/>
      <c r="M69" s="66"/>
      <c r="N69" s="66"/>
      <c r="O69" s="66"/>
    </row>
    <row r="70" spans="2:15" ht="12.75">
      <c r="B70" s="66">
        <v>10</v>
      </c>
      <c r="C70" s="296">
        <f t="shared" si="12"/>
      </c>
      <c r="D70" s="296">
        <f t="shared" si="13"/>
      </c>
      <c r="E70" s="297"/>
      <c r="F70" s="297"/>
      <c r="G70" s="297"/>
      <c r="H70" s="66"/>
      <c r="I70" s="66"/>
      <c r="J70" s="66"/>
      <c r="K70" s="66"/>
      <c r="L70" s="66"/>
      <c r="M70" s="66"/>
      <c r="N70" s="66"/>
      <c r="O70" s="66"/>
    </row>
    <row r="71" spans="2:15" ht="6.75" customHeight="1">
      <c r="B71" s="66"/>
      <c r="C71" s="296"/>
      <c r="D71" s="296"/>
      <c r="E71" s="297"/>
      <c r="F71" s="297"/>
      <c r="G71" s="297"/>
      <c r="H71" s="66"/>
      <c r="I71" s="66"/>
      <c r="J71" s="66"/>
      <c r="K71" s="66"/>
      <c r="L71" s="66"/>
      <c r="M71" s="66"/>
      <c r="N71" s="66"/>
      <c r="O71" s="66"/>
    </row>
    <row r="72" spans="2:15" ht="6.75" customHeight="1">
      <c r="B72" s="66"/>
      <c r="C72" s="296"/>
      <c r="D72" s="296"/>
      <c r="E72" s="297"/>
      <c r="F72" s="297"/>
      <c r="G72" s="297"/>
      <c r="H72" s="66"/>
      <c r="I72" s="66"/>
      <c r="J72" s="66"/>
      <c r="K72" s="66"/>
      <c r="L72" s="66"/>
      <c r="M72" s="66"/>
      <c r="N72" s="66"/>
      <c r="O72" s="66"/>
    </row>
    <row r="73" spans="2:15" ht="6.75" customHeight="1">
      <c r="B73" s="66"/>
      <c r="C73" s="296"/>
      <c r="D73" s="296"/>
      <c r="E73" s="297"/>
      <c r="F73" s="297"/>
      <c r="G73" s="297"/>
      <c r="H73" s="66"/>
      <c r="I73" s="66"/>
      <c r="J73" s="66"/>
      <c r="K73" s="66"/>
      <c r="L73" s="66"/>
      <c r="M73" s="66"/>
      <c r="N73" s="66"/>
      <c r="O73" s="66"/>
    </row>
    <row r="74" spans="2:15" ht="12.75">
      <c r="B74" s="66">
        <v>11</v>
      </c>
      <c r="C74" s="296">
        <f>IF(C26="","",MID(C26,1,FIND("　",C26,1)-1))</f>
      </c>
      <c r="D74" s="296">
        <f>IF(C26="","",MID(C26,FIND("　",C26,1)+1,10))</f>
      </c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2:15" ht="12.75">
      <c r="B75" s="66">
        <v>12</v>
      </c>
      <c r="C75" s="296">
        <f>IF(C27="","",MID(C27,1,FIND("　",C27,1)-1))</f>
      </c>
      <c r="D75" s="296">
        <f>IF(C27="","",MID(C27,FIND("　",C27,1)+1,10))</f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2:15" ht="12.75">
      <c r="B76" s="66">
        <v>13</v>
      </c>
      <c r="C76" s="296">
        <f>IF(C28="","",MID(C28,1,FIND("　",C28,1)-1))</f>
      </c>
      <c r="D76" s="296">
        <f>IF(C28="","",MID(C28,FIND("　",C28,1)+1,10))</f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2:15" ht="12.75">
      <c r="B77" s="66">
        <v>14</v>
      </c>
      <c r="C77" s="296">
        <f>IF(C29="","",MID(C29,1,FIND("　",C29,1)-1))</f>
      </c>
      <c r="D77" s="296">
        <f>IF(C29="","",MID(C29,FIND("　",C29,1)+1,10))</f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2:15" ht="12.7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2.75">
      <c r="A79" s="137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2.75">
      <c r="A80" s="137"/>
      <c r="B80" s="66"/>
      <c r="C80" s="66" t="s">
        <v>62</v>
      </c>
      <c r="D80" s="66"/>
      <c r="E80" s="66" t="s">
        <v>87</v>
      </c>
      <c r="F80" s="66"/>
      <c r="G80" s="66"/>
      <c r="H80" s="66"/>
      <c r="I80" s="66"/>
      <c r="J80" s="308" t="s">
        <v>68</v>
      </c>
      <c r="K80" s="308"/>
      <c r="L80" s="308"/>
      <c r="M80" s="308"/>
      <c r="N80" s="66"/>
      <c r="O80" s="66" t="s">
        <v>87</v>
      </c>
    </row>
    <row r="81" spans="1:15" ht="12.75">
      <c r="A81" s="137"/>
      <c r="B81" s="66" t="s">
        <v>57</v>
      </c>
      <c r="C81" s="66">
        <f>IF(C44="","",MID(C44,1,FIND("　",C44,1)-1)&amp;E44&amp;"･"&amp;MID(C45,1,FIND("　",C45,1)-1)&amp;E45)</f>
      </c>
      <c r="D81" s="66">
        <f>IF(C44="","","("&amp;$M$6&amp;")")</f>
      </c>
      <c r="E81" s="66">
        <f>IF(B44="","",B44)</f>
      </c>
      <c r="F81" s="66"/>
      <c r="G81" s="66"/>
      <c r="H81" s="66"/>
      <c r="I81" s="66" t="s">
        <v>56</v>
      </c>
      <c r="J81" s="308">
        <f aca="true" t="shared" si="14" ref="J81:J88">IF(J44="","",MID(J44,1,FIND("　",J44,1)-1)&amp;P44)</f>
      </c>
      <c r="K81" s="308">
        <f aca="true" t="shared" si="15" ref="K81:M87">IF(R31="","",MID(R31,1,FIND("　",R31,1)-1)&amp;X31)</f>
      </c>
      <c r="L81" s="308">
        <f t="shared" si="15"/>
      </c>
      <c r="M81" s="308">
        <f t="shared" si="15"/>
      </c>
      <c r="N81" s="66">
        <f>IF(J44="","","("&amp;$M$6&amp;")")</f>
      </c>
      <c r="O81" s="66">
        <f>IF(I44="","",I44)</f>
      </c>
    </row>
    <row r="82" spans="1:15" ht="12.75">
      <c r="A82" s="137"/>
      <c r="B82" s="66" t="s">
        <v>58</v>
      </c>
      <c r="C82" s="66">
        <f>IF(C46="","",MID(C46,1,FIND("　",C46,1)-1)&amp;E46&amp;"･"&amp;MID(C47,1,FIND("　",C47,1)-1)&amp;E47)</f>
      </c>
      <c r="D82" s="66">
        <f>IF(C46="","","("&amp;$M$6&amp;")")</f>
      </c>
      <c r="E82" s="66">
        <f>IF(B46="","",B46)</f>
      </c>
      <c r="F82" s="66"/>
      <c r="G82" s="66"/>
      <c r="H82" s="66"/>
      <c r="I82" s="66" t="s">
        <v>58</v>
      </c>
      <c r="J82" s="308">
        <f t="shared" si="14"/>
      </c>
      <c r="K82" s="308">
        <f t="shared" si="15"/>
      </c>
      <c r="L82" s="308">
        <f t="shared" si="15"/>
      </c>
      <c r="M82" s="308">
        <f t="shared" si="15"/>
      </c>
      <c r="N82" s="66">
        <f aca="true" t="shared" si="16" ref="N82:N88">IF(J45="","","("&amp;$M$6&amp;")")</f>
      </c>
      <c r="O82" s="66">
        <f>IF(I45="","",I45)</f>
      </c>
    </row>
    <row r="83" spans="1:15" ht="12.75">
      <c r="A83" s="137"/>
      <c r="B83" s="66" t="s">
        <v>59</v>
      </c>
      <c r="C83" s="66">
        <f>IF(C48="","",MID(C48,1,FIND("　",C48,1)-1)&amp;E48&amp;"･"&amp;MID(C49,1,FIND("　",C49,1)-1)&amp;E49)</f>
      </c>
      <c r="D83" s="66">
        <f>IF(C48="","","("&amp;$M$6&amp;")")</f>
      </c>
      <c r="E83" s="66">
        <f>IF(B48="","",B48)</f>
      </c>
      <c r="F83" s="66"/>
      <c r="G83" s="66"/>
      <c r="H83" s="66"/>
      <c r="I83" s="66" t="s">
        <v>59</v>
      </c>
      <c r="J83" s="308">
        <f t="shared" si="14"/>
      </c>
      <c r="K83" s="308">
        <f t="shared" si="15"/>
      </c>
      <c r="L83" s="308">
        <f t="shared" si="15"/>
      </c>
      <c r="M83" s="308">
        <f t="shared" si="15"/>
      </c>
      <c r="N83" s="66">
        <f t="shared" si="16"/>
      </c>
      <c r="O83" s="66">
        <f>IF(I46="","",I46)</f>
      </c>
    </row>
    <row r="84" spans="1:15" ht="12.75">
      <c r="A84" s="137"/>
      <c r="B84" s="66" t="s">
        <v>60</v>
      </c>
      <c r="C84" s="66">
        <f>IF(C50="","",MID(C50,1,FIND("　",C50,1)-1)&amp;E50&amp;"･"&amp;MID(C51,1,FIND("　",C51,1)-1)&amp;E51)</f>
      </c>
      <c r="D84" s="66">
        <f>IF(C50="","","("&amp;$M$6&amp;")")</f>
      </c>
      <c r="E84" s="66">
        <f>IF(B50="","",B50)</f>
      </c>
      <c r="F84" s="66"/>
      <c r="G84" s="66"/>
      <c r="H84" s="66"/>
      <c r="I84" s="66" t="s">
        <v>60</v>
      </c>
      <c r="J84" s="308">
        <f t="shared" si="14"/>
      </c>
      <c r="K84" s="308">
        <f t="shared" si="15"/>
      </c>
      <c r="L84" s="308">
        <f t="shared" si="15"/>
      </c>
      <c r="M84" s="308">
        <f t="shared" si="15"/>
      </c>
      <c r="N84" s="66">
        <f t="shared" si="16"/>
      </c>
      <c r="O84" s="66">
        <f>IF(I47="","",I47)</f>
      </c>
    </row>
    <row r="85" spans="1:15" ht="12.75">
      <c r="A85" s="137"/>
      <c r="B85" s="66"/>
      <c r="C85" s="66"/>
      <c r="D85" s="66"/>
      <c r="E85" s="66"/>
      <c r="F85" s="66"/>
      <c r="G85" s="66"/>
      <c r="H85" s="66"/>
      <c r="I85" s="66" t="s">
        <v>61</v>
      </c>
      <c r="J85" s="308">
        <f t="shared" si="14"/>
      </c>
      <c r="K85" s="308">
        <f t="shared" si="15"/>
      </c>
      <c r="L85" s="308">
        <f t="shared" si="15"/>
      </c>
      <c r="M85" s="308">
        <f t="shared" si="15"/>
      </c>
      <c r="N85" s="66">
        <f t="shared" si="16"/>
      </c>
      <c r="O85" s="66">
        <f>IF(I48="","",I48)</f>
      </c>
    </row>
    <row r="86" spans="1:15" ht="12.75">
      <c r="A86" s="137"/>
      <c r="B86" s="66" t="s">
        <v>63</v>
      </c>
      <c r="C86" s="66">
        <f>IF(C33="","",MID(C33,1,FIND("　",C33,1)-1)&amp;E33&amp;"･"&amp;MID(C34,1,FIND("　",C34,1)-1)&amp;E34)</f>
      </c>
      <c r="D86" s="66">
        <f>IF(C33="","","("&amp;$M$6&amp;")")</f>
      </c>
      <c r="E86" s="66"/>
      <c r="F86" s="66"/>
      <c r="G86" s="66"/>
      <c r="H86" s="66"/>
      <c r="I86" s="66" t="s">
        <v>69</v>
      </c>
      <c r="J86" s="308">
        <f t="shared" si="14"/>
      </c>
      <c r="K86" s="308">
        <f t="shared" si="15"/>
      </c>
      <c r="L86" s="308">
        <f t="shared" si="15"/>
      </c>
      <c r="M86" s="308">
        <f t="shared" si="15"/>
      </c>
      <c r="N86" s="66">
        <f t="shared" si="16"/>
      </c>
      <c r="O86" s="66">
        <f>IF(I49="","","i44")</f>
      </c>
    </row>
    <row r="87" spans="1:15" ht="12.75">
      <c r="A87" s="137"/>
      <c r="B87" s="66" t="s">
        <v>64</v>
      </c>
      <c r="C87" s="66">
        <f>IF(C35="","",MID(C35,1,FIND("　",C35,1)-1)&amp;E35&amp;"･"&amp;MID(C36,1,FIND("　",C36,1)-1)&amp;E36)</f>
      </c>
      <c r="D87" s="66">
        <f>IF(C35="","","("&amp;$M$6&amp;")")</f>
      </c>
      <c r="E87" s="66"/>
      <c r="F87" s="66"/>
      <c r="G87" s="66"/>
      <c r="H87" s="66"/>
      <c r="I87" s="66" t="s">
        <v>70</v>
      </c>
      <c r="J87" s="308">
        <f t="shared" si="14"/>
      </c>
      <c r="K87" s="308">
        <f t="shared" si="15"/>
      </c>
      <c r="L87" s="308">
        <f t="shared" si="15"/>
      </c>
      <c r="M87" s="308">
        <f t="shared" si="15"/>
      </c>
      <c r="N87" s="66">
        <f t="shared" si="16"/>
      </c>
      <c r="O87" s="66">
        <f>IF(I50="","","i44")</f>
      </c>
    </row>
    <row r="88" spans="1:15" ht="12.75">
      <c r="A88" s="137"/>
      <c r="B88" s="66" t="s">
        <v>65</v>
      </c>
      <c r="C88" s="66">
        <f>IF(C35="","",MID(C37,1,FIND("　",C37,1)-1)&amp;E37&amp;"･"&amp;MID(C38,1,FIND("　",C38,1)-1)&amp;E38)</f>
      </c>
      <c r="D88" s="66">
        <f>IF(C37="","","("&amp;$M$6&amp;")")</f>
      </c>
      <c r="E88" s="66"/>
      <c r="F88" s="66"/>
      <c r="G88" s="66"/>
      <c r="H88" s="66"/>
      <c r="I88" s="66" t="s">
        <v>71</v>
      </c>
      <c r="J88" s="308">
        <f t="shared" si="14"/>
      </c>
      <c r="K88" s="308">
        <f>IF(R38="","",MID(R38,1,FIND("　",R38,1)-1)&amp;X38)</f>
      </c>
      <c r="L88" s="308">
        <f>IF(S38="","",MID(S38,1,FIND("　",S38,1)-1)&amp;Y38)</f>
      </c>
      <c r="M88" s="308">
        <f>IF(T38="","",MID(T38,1,FIND("　",T38,1)-1)&amp;Z38)</f>
      </c>
      <c r="N88" s="66">
        <f t="shared" si="16"/>
      </c>
      <c r="O88" s="66">
        <f>IF(I51="","","i44")</f>
      </c>
    </row>
    <row r="89" spans="1:15" ht="12.75">
      <c r="A89" s="137"/>
      <c r="B89" s="66" t="s">
        <v>66</v>
      </c>
      <c r="C89" s="66">
        <f>IF(C39="","",MID(C39,1,FIND("　",C39,1)-1)&amp;E39&amp;"･"&amp;MID(C40,1,FIND("　",C40,1)-1)&amp;E40)</f>
      </c>
      <c r="D89" s="66">
        <f>IF(C39="","","("&amp;$M$6&amp;")")</f>
      </c>
      <c r="E89" s="66"/>
      <c r="F89" s="66"/>
      <c r="G89" s="66"/>
      <c r="H89" s="66"/>
      <c r="I89" s="66"/>
      <c r="J89" s="308"/>
      <c r="K89" s="308"/>
      <c r="L89" s="308"/>
      <c r="M89" s="308"/>
      <c r="N89" s="66"/>
      <c r="O89" s="66"/>
    </row>
    <row r="90" spans="1:15" ht="12.75">
      <c r="A90" s="137"/>
      <c r="B90" s="66"/>
      <c r="C90" s="66"/>
      <c r="D90" s="66"/>
      <c r="E90" s="66"/>
      <c r="F90" s="66"/>
      <c r="G90" s="66"/>
      <c r="H90" s="66"/>
      <c r="I90" s="66" t="s">
        <v>72</v>
      </c>
      <c r="J90" s="308">
        <f>IF(J33="","",MID(J33,1,FIND("　",J33,1)-1)&amp;P33)</f>
      </c>
      <c r="K90" s="317"/>
      <c r="L90" s="317"/>
      <c r="M90" s="317"/>
      <c r="N90" s="66">
        <f>IF(J33="","","("&amp;$M$6&amp;")")</f>
      </c>
      <c r="O90" s="66"/>
    </row>
    <row r="91" spans="1:15" ht="12.75">
      <c r="A91" s="137"/>
      <c r="B91" s="66"/>
      <c r="C91" s="66"/>
      <c r="D91" s="66"/>
      <c r="E91" s="66"/>
      <c r="F91" s="66"/>
      <c r="G91" s="66"/>
      <c r="H91" s="66"/>
      <c r="I91" s="66" t="s">
        <v>73</v>
      </c>
      <c r="J91" s="308">
        <f aca="true" t="shared" si="17" ref="J91:J97">IF(J34="","",MID(J34,1,FIND("　",J34,1)-1)&amp;P34)</f>
      </c>
      <c r="K91" s="317"/>
      <c r="L91" s="317"/>
      <c r="M91" s="317"/>
      <c r="N91" s="66">
        <f aca="true" t="shared" si="18" ref="N91:N97">IF(J34="","","("&amp;$M$6&amp;")")</f>
      </c>
      <c r="O91" s="66"/>
    </row>
    <row r="92" spans="1:15" ht="12.75">
      <c r="A92" s="137"/>
      <c r="B92" s="66"/>
      <c r="C92" s="66"/>
      <c r="D92" s="66"/>
      <c r="E92" s="66"/>
      <c r="F92" s="66"/>
      <c r="G92" s="66"/>
      <c r="H92" s="66"/>
      <c r="I92" s="66" t="s">
        <v>74</v>
      </c>
      <c r="J92" s="308">
        <f t="shared" si="17"/>
      </c>
      <c r="K92" s="317"/>
      <c r="L92" s="317"/>
      <c r="M92" s="317"/>
      <c r="N92" s="66">
        <f t="shared" si="18"/>
      </c>
      <c r="O92" s="66"/>
    </row>
    <row r="93" spans="1:15" ht="12.75">
      <c r="A93" s="137"/>
      <c r="B93" s="66"/>
      <c r="C93" s="66"/>
      <c r="D93" s="66"/>
      <c r="E93" s="66"/>
      <c r="F93" s="66"/>
      <c r="G93" s="66"/>
      <c r="H93" s="66"/>
      <c r="I93" s="66" t="s">
        <v>75</v>
      </c>
      <c r="J93" s="308">
        <f t="shared" si="17"/>
      </c>
      <c r="K93" s="317"/>
      <c r="L93" s="317"/>
      <c r="M93" s="317"/>
      <c r="N93" s="66">
        <f t="shared" si="18"/>
      </c>
      <c r="O93" s="66"/>
    </row>
    <row r="94" spans="1:15" ht="12.75">
      <c r="A94" s="137"/>
      <c r="B94" s="66"/>
      <c r="C94" s="66"/>
      <c r="D94" s="66"/>
      <c r="E94" s="66"/>
      <c r="F94" s="66"/>
      <c r="G94" s="66"/>
      <c r="H94" s="66"/>
      <c r="I94" s="66" t="s">
        <v>76</v>
      </c>
      <c r="J94" s="308">
        <f t="shared" si="17"/>
      </c>
      <c r="K94" s="317"/>
      <c r="L94" s="317"/>
      <c r="M94" s="317"/>
      <c r="N94" s="66">
        <f t="shared" si="18"/>
      </c>
      <c r="O94" s="66"/>
    </row>
    <row r="95" spans="1:15" ht="12.75">
      <c r="A95" s="137"/>
      <c r="B95" s="66"/>
      <c r="C95" s="66"/>
      <c r="D95" s="66"/>
      <c r="E95" s="66"/>
      <c r="F95" s="66"/>
      <c r="G95" s="66"/>
      <c r="H95" s="66"/>
      <c r="I95" s="66" t="s">
        <v>77</v>
      </c>
      <c r="J95" s="308">
        <f t="shared" si="17"/>
      </c>
      <c r="K95" s="317"/>
      <c r="L95" s="317"/>
      <c r="M95" s="317"/>
      <c r="N95" s="66">
        <f t="shared" si="18"/>
      </c>
      <c r="O95" s="66"/>
    </row>
    <row r="96" spans="1:15" ht="12.75">
      <c r="A96" s="137"/>
      <c r="B96" s="66"/>
      <c r="C96" s="66"/>
      <c r="D96" s="66"/>
      <c r="E96" s="66"/>
      <c r="F96" s="66"/>
      <c r="G96" s="66"/>
      <c r="H96" s="66"/>
      <c r="I96" s="66" t="s">
        <v>78</v>
      </c>
      <c r="J96" s="308">
        <f t="shared" si="17"/>
      </c>
      <c r="K96" s="317"/>
      <c r="L96" s="317"/>
      <c r="M96" s="317"/>
      <c r="N96" s="66">
        <f t="shared" si="18"/>
      </c>
      <c r="O96" s="66"/>
    </row>
    <row r="97" spans="1:15" ht="12.75">
      <c r="A97" s="137"/>
      <c r="B97" s="66"/>
      <c r="C97" s="66"/>
      <c r="D97" s="66"/>
      <c r="E97" s="66"/>
      <c r="F97" s="66"/>
      <c r="G97" s="66"/>
      <c r="H97" s="66"/>
      <c r="I97" s="66" t="s">
        <v>79</v>
      </c>
      <c r="J97" s="308">
        <f t="shared" si="17"/>
      </c>
      <c r="K97" s="317"/>
      <c r="L97" s="317"/>
      <c r="M97" s="317"/>
      <c r="N97" s="66">
        <f t="shared" si="18"/>
      </c>
      <c r="O97" s="66"/>
    </row>
    <row r="98" spans="1:8" ht="12.75">
      <c r="A98" s="137"/>
      <c r="B98" s="137"/>
      <c r="C98" s="137"/>
      <c r="D98" s="137"/>
      <c r="E98" s="137"/>
      <c r="F98" s="137"/>
      <c r="G98" s="137"/>
      <c r="H98" s="137"/>
    </row>
    <row r="99" spans="1:8" ht="12.75">
      <c r="A99" s="137"/>
      <c r="B99" s="137"/>
      <c r="C99" s="137"/>
      <c r="D99" s="137"/>
      <c r="E99" s="137"/>
      <c r="F99" s="137"/>
      <c r="G99" s="137"/>
      <c r="H99" s="137"/>
    </row>
    <row r="100" spans="1:13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385"/>
      <c r="K100" s="386"/>
      <c r="L100" s="386"/>
      <c r="M100" s="386"/>
    </row>
    <row r="101" spans="1:13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385"/>
      <c r="K101" s="386"/>
      <c r="L101" s="386"/>
      <c r="M101" s="386"/>
    </row>
    <row r="102" spans="1:13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385"/>
      <c r="K102" s="386"/>
      <c r="L102" s="386"/>
      <c r="M102" s="386"/>
    </row>
    <row r="103" spans="1:13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385"/>
      <c r="K103" s="386"/>
      <c r="L103" s="386"/>
      <c r="M103" s="386"/>
    </row>
    <row r="104" spans="1:13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385"/>
      <c r="K104" s="386"/>
      <c r="L104" s="386"/>
      <c r="M104" s="386"/>
    </row>
    <row r="105" spans="1:13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385"/>
      <c r="K105" s="386"/>
      <c r="L105" s="386"/>
      <c r="M105" s="386"/>
    </row>
    <row r="106" spans="1:13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</row>
    <row r="107" spans="1:13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</row>
    <row r="108" spans="1:13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</row>
    <row r="109" spans="1:13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</row>
  </sheetData>
  <sheetProtection/>
  <protectedRanges>
    <protectedRange sqref="I44:I51" name="範囲15_1"/>
    <protectedRange sqref="P4:Q4" name="範囲13_1"/>
    <protectedRange sqref="D8:Q8" name="範囲11_1"/>
    <protectedRange sqref="C6:F6" name="範囲9_1"/>
    <protectedRange sqref="I56:O56" name="範囲7_1"/>
    <protectedRange sqref="A44:A51" name="範囲5_1"/>
    <protectedRange sqref="A33:A40" name="範囲3_1"/>
    <protectedRange sqref="A12:Q21" name="範囲1_1"/>
    <protectedRange sqref="H33:H40" name="範囲4_1"/>
    <protectedRange sqref="H44:H51" name="範囲6_1"/>
    <protectedRange sqref="D54:M54" name="範囲8_1"/>
    <protectedRange sqref="M6:N6" name="範囲10_1"/>
    <protectedRange sqref="B44:B51" name="範囲14_1"/>
    <protectedRange sqref="A26:Q29" name="範囲2_1"/>
    <protectedRange sqref="A1:Q1" name="範囲12"/>
  </protectedRanges>
  <mergeCells count="121">
    <mergeCell ref="A1:Q1"/>
    <mergeCell ref="A2:Q2"/>
    <mergeCell ref="A4:C4"/>
    <mergeCell ref="E4:L4"/>
    <mergeCell ref="P4:Q4"/>
    <mergeCell ref="A6:B6"/>
    <mergeCell ref="C6:F6"/>
    <mergeCell ref="I6:L6"/>
    <mergeCell ref="M6:N6"/>
    <mergeCell ref="A8:C8"/>
    <mergeCell ref="D8:F8"/>
    <mergeCell ref="G8:M8"/>
    <mergeCell ref="N8:Q8"/>
    <mergeCell ref="A10:A11"/>
    <mergeCell ref="B10:B11"/>
    <mergeCell ref="C10:C11"/>
    <mergeCell ref="D10:D11"/>
    <mergeCell ref="E10:F11"/>
    <mergeCell ref="G10:M11"/>
    <mergeCell ref="N10:O10"/>
    <mergeCell ref="P10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A24:A25"/>
    <mergeCell ref="B24:B25"/>
    <mergeCell ref="C24:C25"/>
    <mergeCell ref="D24:D25"/>
    <mergeCell ref="E24:F25"/>
    <mergeCell ref="G24:M25"/>
    <mergeCell ref="N24:O24"/>
    <mergeCell ref="P24:Q25"/>
    <mergeCell ref="P26:Q26"/>
    <mergeCell ref="P27:Q27"/>
    <mergeCell ref="P28:Q28"/>
    <mergeCell ref="P29:Q29"/>
    <mergeCell ref="A31:F31"/>
    <mergeCell ref="H31:Q31"/>
    <mergeCell ref="E32:F32"/>
    <mergeCell ref="J32:M32"/>
    <mergeCell ref="N32:O32"/>
    <mergeCell ref="P32:Q32"/>
    <mergeCell ref="B33:B34"/>
    <mergeCell ref="J33:M33"/>
    <mergeCell ref="N33:O33"/>
    <mergeCell ref="J34:M34"/>
    <mergeCell ref="N34:O34"/>
    <mergeCell ref="B35:B36"/>
    <mergeCell ref="J35:M35"/>
    <mergeCell ref="N35:O35"/>
    <mergeCell ref="J36:M36"/>
    <mergeCell ref="N36:O36"/>
    <mergeCell ref="B37:B38"/>
    <mergeCell ref="J37:M37"/>
    <mergeCell ref="N37:O37"/>
    <mergeCell ref="J38:M38"/>
    <mergeCell ref="N38:O38"/>
    <mergeCell ref="B39:B40"/>
    <mergeCell ref="J39:M39"/>
    <mergeCell ref="N39:O39"/>
    <mergeCell ref="J40:M40"/>
    <mergeCell ref="N40:O40"/>
    <mergeCell ref="A42:F42"/>
    <mergeCell ref="H42:Q42"/>
    <mergeCell ref="E43:F43"/>
    <mergeCell ref="J43:M43"/>
    <mergeCell ref="N43:O43"/>
    <mergeCell ref="P43:Q43"/>
    <mergeCell ref="B44:B45"/>
    <mergeCell ref="J44:M44"/>
    <mergeCell ref="N44:O44"/>
    <mergeCell ref="J45:M45"/>
    <mergeCell ref="N45:O45"/>
    <mergeCell ref="B46:B47"/>
    <mergeCell ref="J46:M46"/>
    <mergeCell ref="N46:O46"/>
    <mergeCell ref="J47:M47"/>
    <mergeCell ref="N47:O47"/>
    <mergeCell ref="B48:B49"/>
    <mergeCell ref="J48:M48"/>
    <mergeCell ref="N48:O48"/>
    <mergeCell ref="J49:M49"/>
    <mergeCell ref="N49:O49"/>
    <mergeCell ref="B50:B51"/>
    <mergeCell ref="J50:M50"/>
    <mergeCell ref="N50:O50"/>
    <mergeCell ref="J51:M51"/>
    <mergeCell ref="N51:O51"/>
    <mergeCell ref="I55:N55"/>
    <mergeCell ref="I56:O56"/>
    <mergeCell ref="J80:M80"/>
    <mergeCell ref="J81:M81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91:M91"/>
    <mergeCell ref="J92:M92"/>
    <mergeCell ref="J93:M93"/>
    <mergeCell ref="J94:M94"/>
    <mergeCell ref="J95:M95"/>
    <mergeCell ref="J104:M104"/>
    <mergeCell ref="J105:M105"/>
    <mergeCell ref="J96:M96"/>
    <mergeCell ref="J97:M97"/>
    <mergeCell ref="J100:M100"/>
    <mergeCell ref="J101:M101"/>
    <mergeCell ref="J102:M102"/>
    <mergeCell ref="J103:M103"/>
  </mergeCells>
  <conditionalFormatting sqref="H33:H42 H44:H51">
    <cfRule type="expression" priority="1" dxfId="4" stopIfTrue="1">
      <formula>AND(COUNTIF($H$33:$H$42,H33)+COUNTIF($H$44:$H$51,H33)&gt;1,NOT(ISBLANK(H33)))</formula>
    </cfRule>
  </conditionalFormatting>
  <conditionalFormatting sqref="A33:A51">
    <cfRule type="duplicateValues" priority="2" dxfId="5" stopIfTrue="1">
      <formula>AND(COUNTIF($A$33:$A$51,A33)&gt;1,NOT(ISBLANK(A33)))</formula>
    </cfRule>
  </conditionalFormatting>
  <dataValidations count="5">
    <dataValidation type="list" allowBlank="1" showInputMessage="1" showErrorMessage="1" sqref="P22:P23 P12:Q21 P26:Q29">
      <formula1>$P$22:$P$23</formula1>
    </dataValidation>
    <dataValidation type="list" allowBlank="1" showInputMessage="1" showErrorMessage="1" sqref="O12:O21 O26:O29">
      <formula1>$O$22</formula1>
    </dataValidation>
    <dataValidation type="list" allowBlank="1" showInputMessage="1" showErrorMessage="1" sqref="N12:N21 N26:N29">
      <formula1>$N$22</formula1>
    </dataValidation>
    <dataValidation type="whole" allowBlank="1" showInputMessage="1" showErrorMessage="1" sqref="A33:A40 A44:A51 H33:H40 H44:H51">
      <formula1>1</formula1>
      <formula2>14</formula2>
    </dataValidation>
    <dataValidation type="whole" allowBlank="1" showInputMessage="1" showErrorMessage="1" sqref="A41">
      <formula1>1</formula1>
      <formula2>10</formula2>
    </dataValidation>
  </dataValidations>
  <printOptions horizontalCentered="1"/>
  <pageMargins left="0.7874015748031497" right="0.7874015748031497" top="0.3937007874015748" bottom="0.1968503937007874" header="0.5905511811023623" footer="0.5905511811023623"/>
  <pageSetup horizontalDpi="600" verticalDpi="6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4"/>
  <sheetViews>
    <sheetView tabSelected="1" zoomScalePageLayoutView="0" workbookViewId="0" topLeftCell="A1">
      <selection activeCell="D54" sqref="D54:E54"/>
    </sheetView>
  </sheetViews>
  <sheetFormatPr defaultColWidth="9.140625" defaultRowHeight="15"/>
  <cols>
    <col min="1" max="1" width="4.28125" style="65" customWidth="1"/>
    <col min="2" max="2" width="4.421875" style="0" customWidth="1"/>
    <col min="3" max="3" width="5.421875" style="0" customWidth="1"/>
    <col min="4" max="5" width="7.7109375" style="0" customWidth="1"/>
    <col min="6" max="6" width="5.7109375" style="0" customWidth="1"/>
    <col min="7" max="9" width="3.421875" style="0" customWidth="1"/>
    <col min="10" max="10" width="4.421875" style="0" customWidth="1"/>
    <col min="11" max="11" width="5.421875" style="0" customWidth="1"/>
    <col min="12" max="13" width="7.7109375" style="0" customWidth="1"/>
    <col min="14" max="14" width="5.7109375" style="0" customWidth="1"/>
    <col min="15" max="16" width="3.421875" style="0" customWidth="1"/>
  </cols>
  <sheetData>
    <row r="1" s="65" customFormat="1" ht="13.5" thickBot="1"/>
    <row r="2" spans="2:16" ht="13.5" thickBot="1">
      <c r="B2" s="78">
        <f>IF('申込男'!$P$4="","",'申込男'!$P$4)</f>
      </c>
      <c r="C2" s="48" t="s">
        <v>40</v>
      </c>
      <c r="D2" s="48"/>
      <c r="E2" s="48"/>
      <c r="F2" s="49"/>
      <c r="G2" s="49"/>
      <c r="H2" s="49"/>
      <c r="I2" s="65"/>
      <c r="J2" s="78">
        <f>IF('申込女'!$P$4="","",'申込女'!$P$4)</f>
      </c>
      <c r="K2" s="110" t="s">
        <v>51</v>
      </c>
      <c r="L2" s="48"/>
      <c r="M2" s="48"/>
      <c r="N2" s="49"/>
      <c r="O2" s="49"/>
      <c r="P2" s="49"/>
    </row>
    <row r="3" spans="2:16" ht="25.5" customHeight="1">
      <c r="B3" s="466" t="s">
        <v>41</v>
      </c>
      <c r="C3" s="467"/>
      <c r="D3" s="468">
        <f>IF('申込男'!$C$6="","",'申込男'!$C$6)</f>
      </c>
      <c r="E3" s="469"/>
      <c r="F3" s="469"/>
      <c r="G3" s="470" t="s">
        <v>50</v>
      </c>
      <c r="H3" s="471"/>
      <c r="I3" s="65"/>
      <c r="J3" s="466" t="s">
        <v>88</v>
      </c>
      <c r="K3" s="467"/>
      <c r="L3" s="472">
        <f>IF('申込女'!$C$6="","",'申込女'!$C$6)</f>
      </c>
      <c r="M3" s="473"/>
      <c r="N3" s="473"/>
      <c r="O3" s="451" t="s">
        <v>89</v>
      </c>
      <c r="P3" s="452"/>
    </row>
    <row r="4" spans="2:16" ht="16.5" customHeight="1">
      <c r="B4" s="474" t="s">
        <v>42</v>
      </c>
      <c r="C4" s="475"/>
      <c r="D4" s="464">
        <f>IF('申込男'!$D$8="","",'申込男'!$D$8)</f>
      </c>
      <c r="E4" s="465"/>
      <c r="F4" s="453">
        <f>IF('申込男'!$N$8="","",'申込男'!$N$8)</f>
      </c>
      <c r="G4" s="454"/>
      <c r="H4" s="455"/>
      <c r="I4" s="65"/>
      <c r="J4" s="474" t="s">
        <v>90</v>
      </c>
      <c r="K4" s="475"/>
      <c r="L4" s="464">
        <f>IF('申込女'!$D$8="","",'申込女'!$D$8)</f>
      </c>
      <c r="M4" s="465"/>
      <c r="N4" s="453">
        <f>IF('申込女'!$N$8="","",'申込女'!$N$8)</f>
      </c>
      <c r="O4" s="454"/>
      <c r="P4" s="455"/>
    </row>
    <row r="5" spans="2:16" ht="16.5" customHeight="1" thickBot="1">
      <c r="B5" s="476"/>
      <c r="C5" s="477"/>
      <c r="D5" s="456">
        <f>IF('申込男'!$G$8="","",'申込男'!$G$8)</f>
      </c>
      <c r="E5" s="457"/>
      <c r="F5" s="458"/>
      <c r="G5" s="459"/>
      <c r="H5" s="460"/>
      <c r="I5" s="65"/>
      <c r="J5" s="476"/>
      <c r="K5" s="477"/>
      <c r="L5" s="456">
        <f>IF('申込女'!$G$8="","",'申込女'!$G$8)</f>
      </c>
      <c r="M5" s="457"/>
      <c r="N5" s="461"/>
      <c r="O5" s="462"/>
      <c r="P5" s="463"/>
    </row>
    <row r="6" spans="2:16" ht="16.5" customHeight="1" thickBot="1">
      <c r="B6" s="50" t="s">
        <v>49</v>
      </c>
      <c r="C6" s="51"/>
      <c r="D6" s="478" t="s">
        <v>43</v>
      </c>
      <c r="E6" s="479"/>
      <c r="F6" s="61" t="s">
        <v>44</v>
      </c>
      <c r="G6" s="480" t="s">
        <v>45</v>
      </c>
      <c r="H6" s="481"/>
      <c r="I6" s="65"/>
      <c r="J6" s="50" t="s">
        <v>24</v>
      </c>
      <c r="K6" s="51"/>
      <c r="L6" s="478" t="s">
        <v>91</v>
      </c>
      <c r="M6" s="479"/>
      <c r="N6" s="61" t="s">
        <v>92</v>
      </c>
      <c r="O6" s="482" t="s">
        <v>93</v>
      </c>
      <c r="P6" s="481"/>
    </row>
    <row r="7" spans="2:16" ht="16.5" customHeight="1" thickTop="1">
      <c r="B7" s="62">
        <v>1</v>
      </c>
      <c r="C7" s="52" t="s">
        <v>46</v>
      </c>
      <c r="D7" s="81">
        <f>IF('申込男'!C61="","",'申込男'!C61)</f>
      </c>
      <c r="E7" s="80">
        <f>IF('申込男'!D61="","",'申込男'!D61)</f>
      </c>
      <c r="F7" s="53">
        <f>IF('申込男'!E12="","",'申込男'!E12)</f>
      </c>
      <c r="G7" s="53">
        <f>IF('申込男'!N12="","",'申込男'!N12)</f>
      </c>
      <c r="H7" s="54">
        <f>IF('申込男'!O12="","",'申込男'!O12)</f>
      </c>
      <c r="I7" s="65"/>
      <c r="J7" s="121">
        <v>1</v>
      </c>
      <c r="K7" s="52" t="s">
        <v>94</v>
      </c>
      <c r="L7" s="81">
        <f>IF('申込女'!C61="","",'申込女'!C61)</f>
      </c>
      <c r="M7" s="47">
        <f>IF('申込女'!D61="","",'申込女'!D61)</f>
      </c>
      <c r="N7" s="53">
        <f>IF('申込女'!E12="","",'申込女'!E12)</f>
      </c>
      <c r="O7" s="53">
        <f>IF('申込女'!N12="","",'申込女'!N12)</f>
      </c>
      <c r="P7" s="54">
        <f>IF('申込女'!O12="","",'申込女'!O12)</f>
      </c>
    </row>
    <row r="8" spans="2:16" ht="16.5" customHeight="1">
      <c r="B8" s="63">
        <v>2</v>
      </c>
      <c r="C8" s="55" t="s">
        <v>47</v>
      </c>
      <c r="D8" s="82">
        <f>IF('申込男'!C62="","",'申込男'!C62)</f>
      </c>
      <c r="E8" s="83">
        <f>IF('申込男'!D62="","",'申込男'!D62)</f>
      </c>
      <c r="F8" s="56">
        <f>IF('申込男'!E13="","",'申込男'!E13)</f>
      </c>
      <c r="G8" s="56">
        <f>IF('申込男'!N13="","",'申込男'!N13)</f>
      </c>
      <c r="H8" s="57">
        <f>IF('申込男'!O13="","",'申込男'!O13)</f>
      </c>
      <c r="I8" s="65"/>
      <c r="J8" s="122">
        <v>2</v>
      </c>
      <c r="K8" s="55" t="s">
        <v>95</v>
      </c>
      <c r="L8" s="84">
        <f>IF('申込女'!C62="","",'申込女'!C62)</f>
      </c>
      <c r="M8" s="46">
        <f>IF('申込女'!D62="","",'申込女'!D62)</f>
      </c>
      <c r="N8" s="56">
        <f>IF('申込女'!E13="","",'申込女'!E13)</f>
      </c>
      <c r="O8" s="56">
        <f>IF('申込女'!N13="","",'申込女'!N13)</f>
      </c>
      <c r="P8" s="57">
        <f>IF('申込女'!O13="","",'申込女'!O13)</f>
      </c>
    </row>
    <row r="9" spans="2:16" ht="16.5" customHeight="1">
      <c r="B9" s="63">
        <v>3</v>
      </c>
      <c r="C9" s="55" t="s">
        <v>47</v>
      </c>
      <c r="D9" s="82">
        <f>IF('申込男'!C63="","",'申込男'!C63)</f>
      </c>
      <c r="E9" s="83">
        <f>IF('申込男'!D63="","",'申込男'!D63)</f>
      </c>
      <c r="F9" s="56">
        <f>IF('申込男'!E14="","",'申込男'!E14)</f>
      </c>
      <c r="G9" s="56">
        <f>IF('申込男'!N14="","",'申込男'!N14)</f>
      </c>
      <c r="H9" s="57">
        <f>IF('申込男'!O14="","",'申込男'!O14)</f>
      </c>
      <c r="I9" s="65"/>
      <c r="J9" s="122">
        <v>3</v>
      </c>
      <c r="K9" s="55" t="s">
        <v>95</v>
      </c>
      <c r="L9" s="84">
        <f>IF('申込女'!C63="","",'申込女'!C63)</f>
      </c>
      <c r="M9" s="46">
        <f>IF('申込女'!D63="","",'申込女'!D63)</f>
      </c>
      <c r="N9" s="56">
        <f>IF('申込女'!E14="","",'申込女'!E14)</f>
      </c>
      <c r="O9" s="56">
        <f>IF('申込女'!N14="","",'申込女'!N14)</f>
      </c>
      <c r="P9" s="57">
        <f>IF('申込女'!O14="","",'申込女'!O14)</f>
      </c>
    </row>
    <row r="10" spans="2:16" ht="16.5" customHeight="1">
      <c r="B10" s="63">
        <v>4</v>
      </c>
      <c r="C10" s="55" t="s">
        <v>47</v>
      </c>
      <c r="D10" s="82">
        <f>IF('申込男'!C64="","",'申込男'!C64)</f>
      </c>
      <c r="E10" s="83">
        <f>IF('申込男'!D64="","",'申込男'!D64)</f>
      </c>
      <c r="F10" s="56">
        <f>IF('申込男'!E15="","",'申込男'!E15)</f>
      </c>
      <c r="G10" s="56">
        <f>IF('申込男'!N15="","",'申込男'!N15)</f>
      </c>
      <c r="H10" s="57">
        <f>IF('申込男'!O15="","",'申込男'!O15)</f>
      </c>
      <c r="I10" s="65"/>
      <c r="J10" s="122">
        <v>4</v>
      </c>
      <c r="K10" s="55" t="s">
        <v>95</v>
      </c>
      <c r="L10" s="84">
        <f>IF('申込女'!C64="","",'申込女'!C64)</f>
      </c>
      <c r="M10" s="46">
        <f>IF('申込女'!D64="","",'申込女'!D64)</f>
      </c>
      <c r="N10" s="56">
        <f>IF('申込女'!E15="","",'申込女'!E15)</f>
      </c>
      <c r="O10" s="56">
        <f>IF('申込女'!N15="","",'申込女'!N15)</f>
      </c>
      <c r="P10" s="57">
        <f>IF('申込女'!O15="","",'申込女'!O15)</f>
      </c>
    </row>
    <row r="11" spans="2:16" ht="16.5" customHeight="1">
      <c r="B11" s="63">
        <v>5</v>
      </c>
      <c r="C11" s="55" t="s">
        <v>47</v>
      </c>
      <c r="D11" s="82">
        <f>IF('申込男'!C65="","",'申込男'!C65)</f>
      </c>
      <c r="E11" s="83">
        <f>IF('申込男'!D65="","",'申込男'!D65)</f>
      </c>
      <c r="F11" s="56">
        <f>IF('申込男'!E16="","",'申込男'!E16)</f>
      </c>
      <c r="G11" s="56">
        <f>IF('申込男'!N16="","",'申込男'!N16)</f>
      </c>
      <c r="H11" s="57">
        <f>IF('申込男'!O16="","",'申込男'!O16)</f>
      </c>
      <c r="I11" s="65"/>
      <c r="J11" s="122">
        <v>5</v>
      </c>
      <c r="K11" s="55" t="s">
        <v>95</v>
      </c>
      <c r="L11" s="84">
        <f>IF('申込女'!C65="","",'申込女'!C65)</f>
      </c>
      <c r="M11" s="46">
        <f>IF('申込女'!D65="","",'申込女'!D65)</f>
      </c>
      <c r="N11" s="56">
        <f>IF('申込女'!E16="","",'申込女'!E16)</f>
      </c>
      <c r="O11" s="56">
        <f>IF('申込女'!N16="","",'申込女'!N16)</f>
      </c>
      <c r="P11" s="57">
        <f>IF('申込女'!O16="","",'申込女'!O16)</f>
      </c>
    </row>
    <row r="12" spans="2:16" ht="16.5" customHeight="1">
      <c r="B12" s="63">
        <v>6</v>
      </c>
      <c r="C12" s="55" t="s">
        <v>47</v>
      </c>
      <c r="D12" s="82">
        <f>IF('申込男'!C66="","",'申込男'!C66)</f>
      </c>
      <c r="E12" s="83">
        <f>IF('申込男'!D66="","",'申込男'!D66)</f>
      </c>
      <c r="F12" s="56">
        <f>IF('申込男'!E17="","",'申込男'!E17)</f>
      </c>
      <c r="G12" s="56">
        <f>IF('申込男'!N17="","",'申込男'!N17)</f>
      </c>
      <c r="H12" s="57">
        <f>IF('申込男'!O17="","",'申込男'!O17)</f>
      </c>
      <c r="I12" s="65"/>
      <c r="J12" s="122">
        <v>6</v>
      </c>
      <c r="K12" s="55" t="s">
        <v>95</v>
      </c>
      <c r="L12" s="84">
        <f>IF('申込女'!C66="","",'申込女'!C66)</f>
      </c>
      <c r="M12" s="46">
        <f>IF('申込女'!D66="","",'申込女'!D66)</f>
      </c>
      <c r="N12" s="56">
        <f>IF('申込女'!E17="","",'申込女'!E17)</f>
      </c>
      <c r="O12" s="56">
        <f>IF('申込女'!N17="","",'申込女'!N17)</f>
      </c>
      <c r="P12" s="57">
        <f>IF('申込女'!O17="","",'申込女'!O17)</f>
      </c>
    </row>
    <row r="13" spans="2:16" ht="16.5" customHeight="1">
      <c r="B13" s="63">
        <v>7</v>
      </c>
      <c r="C13" s="55" t="s">
        <v>47</v>
      </c>
      <c r="D13" s="82">
        <f>IF('申込男'!C67="","",'申込男'!C67)</f>
      </c>
      <c r="E13" s="83">
        <f>IF('申込男'!D67="","",'申込男'!D67)</f>
      </c>
      <c r="F13" s="56">
        <f>IF('申込男'!E18="","",'申込男'!E18)</f>
      </c>
      <c r="G13" s="56">
        <f>IF('申込男'!N18="","",'申込男'!N18)</f>
      </c>
      <c r="H13" s="57">
        <f>IF('申込男'!O18="","",'申込男'!O18)</f>
      </c>
      <c r="I13" s="65"/>
      <c r="J13" s="122">
        <v>7</v>
      </c>
      <c r="K13" s="55" t="s">
        <v>95</v>
      </c>
      <c r="L13" s="84">
        <f>IF('申込女'!C67="","",'申込女'!C67)</f>
      </c>
      <c r="M13" s="46">
        <f>IF('申込女'!D67="","",'申込女'!D67)</f>
      </c>
      <c r="N13" s="56">
        <f>IF('申込女'!E18="","",'申込女'!E18)</f>
      </c>
      <c r="O13" s="56">
        <f>IF('申込女'!N18="","",'申込女'!N18)</f>
      </c>
      <c r="P13" s="57">
        <f>IF('申込女'!O18="","",'申込女'!O18)</f>
      </c>
    </row>
    <row r="14" spans="2:16" ht="16.5" customHeight="1" thickBot="1">
      <c r="B14" s="85">
        <v>8</v>
      </c>
      <c r="C14" s="86" t="s">
        <v>47</v>
      </c>
      <c r="D14" s="87">
        <f>IF('申込男'!C68="","",'申込男'!C68)</f>
      </c>
      <c r="E14" s="88">
        <f>IF('申込男'!D68="","",'申込男'!D68)</f>
      </c>
      <c r="F14" s="89">
        <f>IF('申込男'!E19="","",'申込男'!E19)</f>
      </c>
      <c r="G14" s="89">
        <f>IF('申込男'!N19="","",'申込男'!N19)</f>
      </c>
      <c r="H14" s="90">
        <f>IF('申込男'!O19="","",'申込男'!O19)</f>
      </c>
      <c r="I14" s="65"/>
      <c r="J14" s="123">
        <v>8</v>
      </c>
      <c r="K14" s="86" t="s">
        <v>95</v>
      </c>
      <c r="L14" s="91">
        <f>IF('申込女'!C68="","",'申込女'!C68)</f>
      </c>
      <c r="M14" s="92">
        <f>IF('申込女'!D68="","",'申込女'!D68)</f>
      </c>
      <c r="N14" s="89">
        <f>IF('申込女'!E19="","",'申込女'!E19)</f>
      </c>
      <c r="O14" s="89">
        <f>IF('申込女'!N19="","",'申込女'!N19)</f>
      </c>
      <c r="P14" s="90">
        <f>IF('申込女'!O19="","",'申込女'!O19)</f>
      </c>
    </row>
    <row r="15" spans="2:16" ht="16.5" customHeight="1" thickTop="1">
      <c r="B15" s="93">
        <v>9</v>
      </c>
      <c r="C15" s="52" t="s">
        <v>48</v>
      </c>
      <c r="D15" s="79">
        <f>IF('申込男'!C69="","",'申込男'!C69)</f>
      </c>
      <c r="E15" s="80">
        <f>IF('申込男'!D69="","",'申込男'!D69)</f>
      </c>
      <c r="F15" s="53">
        <f>IF('申込男'!E20="","",'申込男'!E20)</f>
      </c>
      <c r="G15" s="53">
        <f>IF('申込男'!N20="","",'申込男'!N20)</f>
      </c>
      <c r="H15" s="54">
        <f>IF('申込男'!O20="","",'申込男'!O20)</f>
      </c>
      <c r="I15" s="65"/>
      <c r="J15" s="124">
        <v>9</v>
      </c>
      <c r="K15" s="52" t="s">
        <v>96</v>
      </c>
      <c r="L15" s="94">
        <f>IF('申込女'!C69="","",'申込女'!C69)</f>
      </c>
      <c r="M15" s="95">
        <f>IF('申込女'!D69="","",'申込女'!D69)</f>
      </c>
      <c r="N15" s="96">
        <f>IF('申込女'!E20="","",'申込女'!E20)</f>
      </c>
      <c r="O15" s="96">
        <f>IF('申込女'!N20="","",'申込女'!N20)</f>
      </c>
      <c r="P15" s="97">
        <f>IF('申込女'!O20="","",'申込女'!O20)</f>
      </c>
    </row>
    <row r="16" spans="2:16" ht="16.5" customHeight="1" thickBot="1">
      <c r="B16" s="98">
        <v>10</v>
      </c>
      <c r="C16" s="58" t="s">
        <v>48</v>
      </c>
      <c r="D16" s="99">
        <f>IF('申込男'!C70="","",'申込男'!C70)</f>
      </c>
      <c r="E16" s="100">
        <f>IF('申込男'!D70="","",'申込男'!D70)</f>
      </c>
      <c r="F16" s="59">
        <f>IF('申込男'!E21="","",'申込男'!E21)</f>
      </c>
      <c r="G16" s="59">
        <f>IF('申込男'!N21="","",'申込男'!N21)</f>
      </c>
      <c r="H16" s="60">
        <f>IF('申込男'!O21="","",'申込男'!O21)</f>
      </c>
      <c r="I16" s="65"/>
      <c r="J16" s="125">
        <v>10</v>
      </c>
      <c r="K16" s="58" t="s">
        <v>96</v>
      </c>
      <c r="L16" s="101">
        <f>IF('申込女'!C70="","",'申込女'!C70)</f>
      </c>
      <c r="M16" s="102">
        <f>IF('申込女'!D70="","",'申込女'!D70)</f>
      </c>
      <c r="N16" s="103">
        <f>IF('申込女'!E21="","",'申込女'!E21)</f>
      </c>
      <c r="O16" s="103">
        <f>IF('申込女'!N21="","",'申込女'!N21)</f>
      </c>
      <c r="P16" s="104">
        <f>IF('申込女'!O21="","",'申込女'!O21)</f>
      </c>
    </row>
    <row r="17" spans="2:16" ht="16.5" customHeight="1">
      <c r="B17" s="63">
        <v>11</v>
      </c>
      <c r="C17" s="111" t="s">
        <v>55</v>
      </c>
      <c r="D17" s="82">
        <f>IF('申込男'!C74="","",'申込男'!C74)</f>
      </c>
      <c r="E17" s="83">
        <f>IF('申込男'!D74="","",'申込男'!D74)</f>
      </c>
      <c r="F17" s="56">
        <f>IF('申込男'!E26="","",'申込男'!E26)</f>
      </c>
      <c r="G17" s="56">
        <f>IF('申込男'!N26="","",'申込男'!N26)</f>
      </c>
      <c r="H17" s="57">
        <f>IF('申込男'!O26="","",'申込男'!O26)</f>
      </c>
      <c r="I17" s="65"/>
      <c r="J17" s="122">
        <v>11</v>
      </c>
      <c r="K17" s="111" t="s">
        <v>97</v>
      </c>
      <c r="L17" s="84">
        <f>IF('申込女'!C74="","",'申込女'!C74)</f>
      </c>
      <c r="M17" s="46">
        <f>IF('申込女'!D74="","",'申込女'!D74)</f>
      </c>
      <c r="N17" s="56">
        <f>IF('申込女'!E26="","",'申込女'!E26)</f>
      </c>
      <c r="O17" s="56">
        <f>IF('申込女'!N26="","",'申込女'!N26)</f>
      </c>
      <c r="P17" s="142">
        <f>IF('申込女'!O26="","",'申込女'!O26)</f>
      </c>
    </row>
    <row r="18" spans="2:16" ht="16.5" customHeight="1">
      <c r="B18" s="85">
        <v>12</v>
      </c>
      <c r="C18" s="112" t="s">
        <v>55</v>
      </c>
      <c r="D18" s="87">
        <f>IF('申込男'!C75="","",'申込男'!C75)</f>
      </c>
      <c r="E18" s="88">
        <f>IF('申込男'!D75="","",'申込男'!D75)</f>
      </c>
      <c r="F18" s="89">
        <f>IF('申込男'!E27="","",'申込男'!E27)</f>
      </c>
      <c r="G18" s="89">
        <f>IF('申込男'!N27="","",'申込男'!N27)</f>
      </c>
      <c r="H18" s="90">
        <f>IF('申込男'!O27="","",'申込男'!O27)</f>
      </c>
      <c r="I18" s="65"/>
      <c r="J18" s="123">
        <v>12</v>
      </c>
      <c r="K18" s="112" t="s">
        <v>97</v>
      </c>
      <c r="L18" s="91">
        <f>IF('申込女'!C75="","",'申込女'!C75)</f>
      </c>
      <c r="M18" s="92">
        <f>IF('申込女'!D75="","",'申込女'!D75)</f>
      </c>
      <c r="N18" s="89">
        <f>IF('申込女'!E27="","",'申込女'!E27)</f>
      </c>
      <c r="O18" s="89">
        <f>IF('申込女'!N27="","",'申込女'!N27)</f>
      </c>
      <c r="P18" s="90">
        <f>IF('申込女'!O27="","",'申込女'!O27)</f>
      </c>
    </row>
    <row r="19" spans="2:16" ht="16.5" customHeight="1">
      <c r="B19" s="105">
        <v>13</v>
      </c>
      <c r="C19" s="111" t="s">
        <v>55</v>
      </c>
      <c r="D19" s="82">
        <f>IF('申込男'!C76="","",'申込男'!C76)</f>
      </c>
      <c r="E19" s="83">
        <f>IF('申込男'!D76="","",'申込男'!D76)</f>
      </c>
      <c r="F19" s="56">
        <f>IF('申込男'!E28="","",'申込男'!E28)</f>
      </c>
      <c r="G19" s="56">
        <f>IF('申込男'!N28="","",'申込男'!N28)</f>
      </c>
      <c r="H19" s="57">
        <f>IF('申込男'!O28="","",'申込男'!O28)</f>
      </c>
      <c r="I19" s="65"/>
      <c r="J19" s="126">
        <v>13</v>
      </c>
      <c r="K19" s="111" t="s">
        <v>97</v>
      </c>
      <c r="L19" s="106">
        <f>IF('申込女'!C76="","",'申込女'!C76)</f>
      </c>
      <c r="M19" s="107">
        <f>IF('申込女'!D76="","",'申込女'!D76)</f>
      </c>
      <c r="N19" s="108">
        <f>IF('申込女'!E28="","",'申込女'!E28)</f>
      </c>
      <c r="O19" s="108">
        <f>IF('申込女'!N28="","",'申込女'!N28)</f>
      </c>
      <c r="P19" s="109">
        <f>IF('申込女'!O28="","",'申込女'!O28)</f>
      </c>
    </row>
    <row r="20" spans="2:16" ht="16.5" customHeight="1" thickBot="1">
      <c r="B20" s="98">
        <v>14</v>
      </c>
      <c r="C20" s="113" t="s">
        <v>55</v>
      </c>
      <c r="D20" s="99">
        <f>IF('申込男'!C77="","",'申込男'!C77)</f>
      </c>
      <c r="E20" s="100">
        <f>IF('申込男'!D77="","",'申込男'!D77)</f>
      </c>
      <c r="F20" s="59">
        <f>IF('申込男'!E29="","",'申込男'!E29)</f>
      </c>
      <c r="G20" s="59">
        <f>IF('申込男'!N29="","",'申込男'!N29)</f>
      </c>
      <c r="H20" s="60">
        <f>IF('申込男'!O29="","",'申込男'!O29)</f>
      </c>
      <c r="I20" s="65"/>
      <c r="J20" s="125">
        <v>14</v>
      </c>
      <c r="K20" s="113" t="s">
        <v>97</v>
      </c>
      <c r="L20" s="101">
        <f>IF('申込女'!C77="","",'申込女'!C77)</f>
      </c>
      <c r="M20" s="102">
        <f>IF('申込女'!D77="","",'申込女'!D77)</f>
      </c>
      <c r="N20" s="103">
        <f>IF('申込女'!E29="","",'申込女'!E29)</f>
      </c>
      <c r="O20" s="103">
        <f>IF('申込女'!N29="","",'申込女'!N29)</f>
      </c>
      <c r="P20" s="104">
        <f>IF('申込女'!O29="","",'申込女'!O29)</f>
      </c>
    </row>
    <row r="24" spans="4:15" ht="12.75">
      <c r="D24" s="483" t="s">
        <v>67</v>
      </c>
      <c r="E24" s="483"/>
      <c r="G24" t="s">
        <v>98</v>
      </c>
      <c r="K24" s="65"/>
      <c r="L24" s="483" t="s">
        <v>81</v>
      </c>
      <c r="M24" s="483"/>
      <c r="N24" s="65"/>
      <c r="O24" t="s">
        <v>98</v>
      </c>
    </row>
    <row r="25" spans="3:14" ht="12.75">
      <c r="C25" t="s">
        <v>56</v>
      </c>
      <c r="D25" s="396">
        <f>'申込男'!C81</f>
      </c>
      <c r="E25" s="396"/>
      <c r="F25" s="120">
        <f>'申込男'!D81</f>
      </c>
      <c r="G25" s="128">
        <f>'申込男'!E81</f>
      </c>
      <c r="K25" s="65" t="s">
        <v>56</v>
      </c>
      <c r="L25" s="396">
        <f>'申込女'!C81</f>
      </c>
      <c r="M25" s="396"/>
      <c r="N25" s="120">
        <f>'申込女'!D81</f>
      </c>
    </row>
    <row r="26" spans="3:14" ht="12.75">
      <c r="C26" t="s">
        <v>58</v>
      </c>
      <c r="D26" s="396">
        <f>'申込男'!C82</f>
      </c>
      <c r="E26" s="396"/>
      <c r="F26" s="120">
        <f>'申込男'!D82</f>
      </c>
      <c r="G26" s="128">
        <f>'申込男'!E82</f>
      </c>
      <c r="K26" s="65" t="s">
        <v>58</v>
      </c>
      <c r="L26" s="396">
        <f>'申込女'!C82</f>
      </c>
      <c r="M26" s="396"/>
      <c r="N26" s="120">
        <f>'申込女'!D82</f>
      </c>
    </row>
    <row r="27" spans="3:14" ht="12.75">
      <c r="C27" t="s">
        <v>59</v>
      </c>
      <c r="D27" s="396">
        <f>'申込男'!C83</f>
      </c>
      <c r="E27" s="396"/>
      <c r="F27" s="120">
        <f>'申込男'!D83</f>
      </c>
      <c r="G27" s="128">
        <f>'申込男'!E83</f>
      </c>
      <c r="K27" s="65" t="s">
        <v>59</v>
      </c>
      <c r="L27" s="396">
        <f>'申込女'!C83</f>
      </c>
      <c r="M27" s="396"/>
      <c r="N27" s="120">
        <f>'申込女'!D83</f>
      </c>
    </row>
    <row r="28" spans="3:14" ht="12.75">
      <c r="C28" t="s">
        <v>60</v>
      </c>
      <c r="D28" s="396">
        <f>'申込男'!C84</f>
      </c>
      <c r="E28" s="396"/>
      <c r="F28" s="120">
        <f>'申込男'!D84</f>
      </c>
      <c r="G28" s="128">
        <f>'申込男'!E84</f>
      </c>
      <c r="K28" s="65" t="s">
        <v>60</v>
      </c>
      <c r="L28" s="396">
        <f>'申込女'!C84</f>
      </c>
      <c r="M28" s="396"/>
      <c r="N28" s="120">
        <f>'申込女'!D84</f>
      </c>
    </row>
    <row r="29" spans="4:14" ht="12.75">
      <c r="D29" s="396"/>
      <c r="E29" s="396"/>
      <c r="F29" s="120"/>
      <c r="K29" s="65"/>
      <c r="L29" s="396"/>
      <c r="M29" s="396"/>
      <c r="N29" s="120"/>
    </row>
    <row r="30" spans="3:15" ht="12.75">
      <c r="C30" s="129" t="s">
        <v>63</v>
      </c>
      <c r="D30" s="128">
        <f>'申込男'!C86</f>
      </c>
      <c r="E30" s="128"/>
      <c r="F30" s="128">
        <f>'申込男'!D86</f>
      </c>
      <c r="G30" s="128"/>
      <c r="K30" s="129" t="s">
        <v>63</v>
      </c>
      <c r="L30" s="396">
        <f>'申込女'!C86</f>
      </c>
      <c r="M30" s="396"/>
      <c r="N30" s="128">
        <f>'申込女'!D86</f>
      </c>
      <c r="O30" s="129"/>
    </row>
    <row r="31" spans="3:15" ht="12.75">
      <c r="C31" s="129" t="s">
        <v>64</v>
      </c>
      <c r="D31" s="128">
        <f>'申込男'!C87</f>
      </c>
      <c r="E31" s="128"/>
      <c r="F31" s="128">
        <f>'申込男'!D87</f>
      </c>
      <c r="G31" s="128"/>
      <c r="K31" s="129" t="s">
        <v>64</v>
      </c>
      <c r="L31" s="396">
        <f>'申込女'!C87</f>
      </c>
      <c r="M31" s="396"/>
      <c r="N31" s="128">
        <f>'申込女'!D87</f>
      </c>
      <c r="O31" s="129"/>
    </row>
    <row r="32" spans="3:15" ht="12.75">
      <c r="C32" s="129" t="s">
        <v>65</v>
      </c>
      <c r="D32" s="128">
        <f>'申込男'!C88</f>
      </c>
      <c r="E32" s="128"/>
      <c r="F32" s="128">
        <f>'申込男'!D88</f>
      </c>
      <c r="G32" s="128"/>
      <c r="K32" s="129" t="s">
        <v>65</v>
      </c>
      <c r="L32" s="396">
        <f>'申込女'!C88</f>
      </c>
      <c r="M32" s="396"/>
      <c r="N32" s="128">
        <f>'申込女'!D88</f>
      </c>
      <c r="O32" s="129"/>
    </row>
    <row r="33" spans="3:14" ht="12.75">
      <c r="C33" t="s">
        <v>66</v>
      </c>
      <c r="D33" s="396">
        <f>'申込男'!C89</f>
      </c>
      <c r="E33" s="396"/>
      <c r="F33" s="120">
        <f>'申込男'!D89</f>
      </c>
      <c r="G33" s="128"/>
      <c r="K33" s="65" t="s">
        <v>66</v>
      </c>
      <c r="L33" s="396">
        <f>'申込女'!C89</f>
      </c>
      <c r="M33" s="396"/>
      <c r="N33" s="128">
        <f>'申込女'!D89</f>
      </c>
    </row>
    <row r="35" spans="11:14" ht="12.75">
      <c r="K35" s="65"/>
      <c r="L35" s="65"/>
      <c r="M35" s="65"/>
      <c r="N35" s="65"/>
    </row>
    <row r="36" spans="11:14" ht="12.75">
      <c r="K36" s="65"/>
      <c r="L36" s="65"/>
      <c r="M36" s="65"/>
      <c r="N36" s="65"/>
    </row>
    <row r="37" spans="4:14" ht="12.75">
      <c r="D37" s="483" t="s">
        <v>80</v>
      </c>
      <c r="E37" s="483"/>
      <c r="K37" s="65"/>
      <c r="L37" s="483" t="s">
        <v>82</v>
      </c>
      <c r="M37" s="483"/>
      <c r="N37" s="65"/>
    </row>
    <row r="38" spans="3:14" ht="12.75">
      <c r="C38" t="s">
        <v>56</v>
      </c>
      <c r="D38" s="396">
        <f>'申込男'!J81</f>
      </c>
      <c r="E38" s="396"/>
      <c r="F38">
        <f>'申込男'!N81</f>
      </c>
      <c r="K38" s="65" t="s">
        <v>56</v>
      </c>
      <c r="L38" s="396">
        <f>'申込女'!J81</f>
      </c>
      <c r="M38" s="396"/>
      <c r="N38" s="65">
        <f>'申込女'!N81</f>
      </c>
    </row>
    <row r="39" spans="3:14" ht="12.75">
      <c r="C39" t="s">
        <v>58</v>
      </c>
      <c r="D39" s="396">
        <f>'申込男'!J82</f>
      </c>
      <c r="E39" s="396"/>
      <c r="F39" s="65">
        <f>'申込男'!N82</f>
      </c>
      <c r="K39" s="65" t="s">
        <v>58</v>
      </c>
      <c r="L39" s="396">
        <f>'申込女'!J82</f>
      </c>
      <c r="M39" s="396"/>
      <c r="N39" s="65">
        <f>'申込女'!N82</f>
      </c>
    </row>
    <row r="40" spans="3:14" ht="12.75">
      <c r="C40" t="s">
        <v>59</v>
      </c>
      <c r="D40" s="396">
        <f>'申込男'!J83</f>
      </c>
      <c r="E40" s="396"/>
      <c r="F40" s="65">
        <f>'申込男'!N83</f>
      </c>
      <c r="K40" s="65" t="s">
        <v>59</v>
      </c>
      <c r="L40" s="396">
        <f>'申込女'!J83</f>
      </c>
      <c r="M40" s="396"/>
      <c r="N40" s="65">
        <f>'申込女'!N83</f>
      </c>
    </row>
    <row r="41" spans="3:14" ht="12.75">
      <c r="C41" t="s">
        <v>60</v>
      </c>
      <c r="D41" s="396">
        <f>'申込男'!J84</f>
      </c>
      <c r="E41" s="396"/>
      <c r="F41" s="65">
        <f>'申込男'!N84</f>
      </c>
      <c r="K41" s="65" t="s">
        <v>60</v>
      </c>
      <c r="L41" s="396">
        <f>'申込女'!J84</f>
      </c>
      <c r="M41" s="396"/>
      <c r="N41" s="65">
        <f>'申込女'!N84</f>
      </c>
    </row>
    <row r="42" spans="3:14" ht="12.75">
      <c r="C42" t="s">
        <v>61</v>
      </c>
      <c r="D42" s="396">
        <f>'申込男'!J85</f>
      </c>
      <c r="E42" s="396"/>
      <c r="F42" s="65">
        <f>'申込男'!N85</f>
      </c>
      <c r="K42" s="65" t="s">
        <v>61</v>
      </c>
      <c r="L42" s="396">
        <f>'申込女'!J85</f>
      </c>
      <c r="M42" s="396"/>
      <c r="N42" s="65">
        <f>'申込女'!N85</f>
      </c>
    </row>
    <row r="43" spans="3:14" ht="12.75">
      <c r="C43" t="s">
        <v>69</v>
      </c>
      <c r="D43" s="396">
        <f>'申込男'!J86</f>
      </c>
      <c r="E43" s="396"/>
      <c r="F43" s="65">
        <f>'申込男'!N86</f>
      </c>
      <c r="K43" s="65" t="s">
        <v>69</v>
      </c>
      <c r="L43" s="396">
        <f>'申込女'!J86</f>
      </c>
      <c r="M43" s="396"/>
      <c r="N43" s="65">
        <f>'申込女'!N86</f>
      </c>
    </row>
    <row r="44" spans="3:14" ht="12.75">
      <c r="C44" t="s">
        <v>70</v>
      </c>
      <c r="D44" s="396">
        <f>'申込男'!J87</f>
      </c>
      <c r="E44" s="396"/>
      <c r="F44" s="65">
        <f>'申込男'!N87</f>
      </c>
      <c r="K44" s="65" t="s">
        <v>70</v>
      </c>
      <c r="L44" s="396">
        <f>'申込女'!J87</f>
      </c>
      <c r="M44" s="396"/>
      <c r="N44" s="65">
        <f>'申込女'!N87</f>
      </c>
    </row>
    <row r="45" spans="3:14" ht="12.75">
      <c r="C45" t="s">
        <v>71</v>
      </c>
      <c r="D45" s="396">
        <f>'申込男'!J88</f>
      </c>
      <c r="E45" s="396"/>
      <c r="F45" s="65">
        <f>'申込男'!N88</f>
      </c>
      <c r="K45" s="65" t="s">
        <v>71</v>
      </c>
      <c r="L45" s="396">
        <f>'申込女'!J88</f>
      </c>
      <c r="M45" s="396"/>
      <c r="N45" s="65">
        <f>'申込女'!N88</f>
      </c>
    </row>
    <row r="46" spans="4:14" ht="12.75">
      <c r="D46" s="396"/>
      <c r="E46" s="396"/>
      <c r="F46" s="65"/>
      <c r="K46" s="65"/>
      <c r="L46" s="396"/>
      <c r="M46" s="396"/>
      <c r="N46" s="65"/>
    </row>
    <row r="47" spans="3:14" ht="12.75">
      <c r="C47" t="s">
        <v>72</v>
      </c>
      <c r="D47" s="396">
        <f>'申込男'!J90</f>
      </c>
      <c r="E47" s="396"/>
      <c r="F47" s="65">
        <f>'申込男'!N90</f>
      </c>
      <c r="K47" s="65" t="s">
        <v>72</v>
      </c>
      <c r="L47" s="396">
        <f>'申込女'!J90</f>
      </c>
      <c r="M47" s="396"/>
      <c r="N47" s="65">
        <f>'申込女'!N90</f>
      </c>
    </row>
    <row r="48" spans="3:14" ht="12.75">
      <c r="C48" t="s">
        <v>73</v>
      </c>
      <c r="D48" s="396">
        <f>'申込男'!J91</f>
      </c>
      <c r="E48" s="396"/>
      <c r="F48" s="65">
        <f>'申込男'!N91</f>
      </c>
      <c r="K48" s="65" t="s">
        <v>73</v>
      </c>
      <c r="L48" s="396">
        <f>'申込女'!J91</f>
      </c>
      <c r="M48" s="396"/>
      <c r="N48" s="129">
        <f>'申込女'!N91</f>
      </c>
    </row>
    <row r="49" spans="3:14" ht="12.75">
      <c r="C49" t="s">
        <v>74</v>
      </c>
      <c r="D49" s="396">
        <f>'申込男'!J92</f>
      </c>
      <c r="E49" s="396"/>
      <c r="F49" s="65">
        <f>'申込男'!N92</f>
      </c>
      <c r="K49" s="65" t="s">
        <v>74</v>
      </c>
      <c r="L49" s="396">
        <f>'申込女'!J92</f>
      </c>
      <c r="M49" s="396"/>
      <c r="N49" s="129">
        <f>'申込女'!N92</f>
      </c>
    </row>
    <row r="50" spans="3:14" ht="12.75">
      <c r="C50" t="s">
        <v>75</v>
      </c>
      <c r="D50" s="396">
        <f>'申込男'!J93</f>
      </c>
      <c r="E50" s="396"/>
      <c r="F50" s="65">
        <f>'申込男'!N93</f>
      </c>
      <c r="K50" s="65" t="s">
        <v>75</v>
      </c>
      <c r="L50" s="396">
        <f>'申込女'!J93</f>
      </c>
      <c r="M50" s="396"/>
      <c r="N50" s="129">
        <f>'申込女'!N93</f>
      </c>
    </row>
    <row r="51" spans="3:14" ht="12.75">
      <c r="C51" t="s">
        <v>76</v>
      </c>
      <c r="D51" s="396">
        <f>'申込男'!J94</f>
      </c>
      <c r="E51" s="396"/>
      <c r="F51" s="65">
        <f>'申込男'!N94</f>
      </c>
      <c r="K51" s="65" t="s">
        <v>76</v>
      </c>
      <c r="L51" s="396">
        <f>'申込女'!J94</f>
      </c>
      <c r="M51" s="396"/>
      <c r="N51" s="129">
        <f>'申込女'!N94</f>
      </c>
    </row>
    <row r="52" spans="3:14" ht="12.75">
      <c r="C52" t="s">
        <v>77</v>
      </c>
      <c r="D52" s="396">
        <f>'申込男'!J95</f>
      </c>
      <c r="E52" s="396"/>
      <c r="F52" s="65">
        <f>'申込男'!N95</f>
      </c>
      <c r="K52" s="65" t="s">
        <v>77</v>
      </c>
      <c r="L52" s="396">
        <f>'申込女'!J95</f>
      </c>
      <c r="M52" s="396"/>
      <c r="N52" s="129">
        <f>'申込女'!N95</f>
      </c>
    </row>
    <row r="53" spans="3:14" ht="12.75">
      <c r="C53" t="s">
        <v>78</v>
      </c>
      <c r="D53" s="396">
        <f>'申込男'!J96</f>
      </c>
      <c r="E53" s="396"/>
      <c r="F53" s="65">
        <f>'申込男'!N96</f>
      </c>
      <c r="K53" s="65" t="s">
        <v>78</v>
      </c>
      <c r="L53" s="396">
        <f>'申込女'!J96</f>
      </c>
      <c r="M53" s="396"/>
      <c r="N53" s="129">
        <f>'申込女'!N96</f>
      </c>
    </row>
    <row r="54" spans="3:14" ht="12.75">
      <c r="C54" t="s">
        <v>79</v>
      </c>
      <c r="D54" s="396">
        <f>'申込男'!J97</f>
      </c>
      <c r="E54" s="396"/>
      <c r="F54" s="65">
        <f>'申込男'!N97</f>
      </c>
      <c r="K54" s="65" t="s">
        <v>79</v>
      </c>
      <c r="L54" s="396">
        <f>'申込女'!J97</f>
      </c>
      <c r="M54" s="396"/>
      <c r="N54" s="129">
        <f>'申込女'!N97</f>
      </c>
    </row>
  </sheetData>
  <sheetProtection/>
  <mergeCells count="73">
    <mergeCell ref="L30:M30"/>
    <mergeCell ref="L31:M31"/>
    <mergeCell ref="L32:M32"/>
    <mergeCell ref="L45:M45"/>
    <mergeCell ref="L46:M46"/>
    <mergeCell ref="L39:M39"/>
    <mergeCell ref="L40:M40"/>
    <mergeCell ref="L41:M41"/>
    <mergeCell ref="L42:M42"/>
    <mergeCell ref="L43:M43"/>
    <mergeCell ref="L53:M53"/>
    <mergeCell ref="L54:M54"/>
    <mergeCell ref="L47:M47"/>
    <mergeCell ref="L48:M48"/>
    <mergeCell ref="L49:M49"/>
    <mergeCell ref="L50:M50"/>
    <mergeCell ref="L51:M51"/>
    <mergeCell ref="L52:M52"/>
    <mergeCell ref="L44:M44"/>
    <mergeCell ref="L33:M33"/>
    <mergeCell ref="L37:M37"/>
    <mergeCell ref="L38:M38"/>
    <mergeCell ref="D50:E50"/>
    <mergeCell ref="D51:E51"/>
    <mergeCell ref="D48:E48"/>
    <mergeCell ref="D49:E49"/>
    <mergeCell ref="D40:E40"/>
    <mergeCell ref="D41:E41"/>
    <mergeCell ref="D52:E52"/>
    <mergeCell ref="D53:E53"/>
    <mergeCell ref="D54:E54"/>
    <mergeCell ref="L24:M24"/>
    <mergeCell ref="L25:M25"/>
    <mergeCell ref="L26:M26"/>
    <mergeCell ref="L27:M27"/>
    <mergeCell ref="L28:M28"/>
    <mergeCell ref="D46:E46"/>
    <mergeCell ref="D47:E47"/>
    <mergeCell ref="D42:E42"/>
    <mergeCell ref="D43:E43"/>
    <mergeCell ref="D44:E44"/>
    <mergeCell ref="D45:E45"/>
    <mergeCell ref="D33:E33"/>
    <mergeCell ref="D24:E24"/>
    <mergeCell ref="D37:E37"/>
    <mergeCell ref="D38:E38"/>
    <mergeCell ref="D39:E39"/>
    <mergeCell ref="D27:E27"/>
    <mergeCell ref="D28:E28"/>
    <mergeCell ref="D29:E29"/>
    <mergeCell ref="D6:E6"/>
    <mergeCell ref="G6:H6"/>
    <mergeCell ref="L6:M6"/>
    <mergeCell ref="O6:P6"/>
    <mergeCell ref="D25:E25"/>
    <mergeCell ref="D26:E26"/>
    <mergeCell ref="B3:C3"/>
    <mergeCell ref="D3:F3"/>
    <mergeCell ref="G3:H3"/>
    <mergeCell ref="J3:K3"/>
    <mergeCell ref="L3:N3"/>
    <mergeCell ref="L29:M29"/>
    <mergeCell ref="B4:C5"/>
    <mergeCell ref="D4:E4"/>
    <mergeCell ref="F4:H4"/>
    <mergeCell ref="J4:K5"/>
    <mergeCell ref="O3:P3"/>
    <mergeCell ref="N4:P4"/>
    <mergeCell ref="D5:E5"/>
    <mergeCell ref="F5:H5"/>
    <mergeCell ref="L5:M5"/>
    <mergeCell ref="N5:P5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2024-04-18T04:45:38Z</dcterms:modified>
  <cp:category/>
  <cp:version/>
  <cp:contentType/>
  <cp:contentStatus/>
</cp:coreProperties>
</file>